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O:\FINADMIN\Web\Financial Reporting\Cross Validation\"/>
    </mc:Choice>
  </mc:AlternateContent>
  <bookViews>
    <workbookView xWindow="0" yWindow="0" windowWidth="28800" windowHeight="12105" firstSheet="10" activeTab="10"/>
  </bookViews>
  <sheets>
    <sheet name="11i Donations Courtesy Trading" sheetId="1" state="hidden" r:id="rId1"/>
    <sheet name="11i  Rules" sheetId="3" state="hidden" r:id="rId2"/>
    <sheet name="SQL" sheetId="2" state="hidden" r:id="rId3"/>
    <sheet name="R12 Rules NAR working copy" sheetId="11" state="hidden" r:id="rId4"/>
    <sheet name="OSPS rules" sheetId="5" state="hidden" r:id="rId5"/>
    <sheet name="China" sheetId="7" state="hidden" r:id="rId6"/>
    <sheet name="X val rules NAR amended" sheetId="10" state="hidden" r:id="rId7"/>
    <sheet name="R12 X val rules - Master" sheetId="8" state="hidden" r:id="rId8"/>
    <sheet name="R12 Uplift X val rules" sheetId="12" state="hidden" r:id="rId9"/>
    <sheet name="Subsid Cost Centres Workings" sheetId="9" state="hidden" r:id="rId10"/>
    <sheet name="FULL xval rules" sheetId="13" r:id="rId11"/>
    <sheet name="TEST O add xval rules" sheetId="14" state="hidden" r:id="rId12"/>
    <sheet name="TEST O amend xval rules" sheetId="16" state="hidden" r:id="rId13"/>
    <sheet name="Subsids Org to Cost Centres" sheetId="15" state="hidden" r:id="rId14"/>
    <sheet name="Data Load" sheetId="17" state="hidden" r:id="rId15"/>
    <sheet name="Linked Organisations" sheetId="18" state="hidden" r:id="rId16"/>
    <sheet name="Amendments" sheetId="19" state="hidden" r:id="rId17"/>
    <sheet name="Grouped Rules " sheetId="21" r:id="rId18"/>
  </sheets>
  <definedNames>
    <definedName name="_xlnm._FilterDatabase" localSheetId="1" hidden="1">'11i  Rules'!$A$1:$N$607</definedName>
    <definedName name="_xlnm._FilterDatabase" localSheetId="10" hidden="1">'FULL xval rules'!$A$4:$H$232</definedName>
    <definedName name="_xlnm._FilterDatabase" localSheetId="17" hidden="1">'Grouped Rules '!$A$5:$I$256</definedName>
    <definedName name="_xlnm._FilterDatabase" localSheetId="3" hidden="1">'R12 Rules NAR working copy'!$A$1:$Q$607</definedName>
    <definedName name="_xlnm._FilterDatabase" localSheetId="8" hidden="1">'R12 Uplift X val rules'!$A$20:$H$20</definedName>
    <definedName name="_xlnm._FilterDatabase" localSheetId="7" hidden="1">'R12 X val rules - Master'!$A$20:$H$79</definedName>
    <definedName name="_xlnm._FilterDatabase" localSheetId="6" hidden="1">'X val rules NAR amended'!$A$20:$F$20</definedName>
    <definedName name="_xlnm.Print_Area" localSheetId="10">'FULL xval rules'!$B$4:$H$232</definedName>
    <definedName name="_xlnm.Print_Area" localSheetId="15">'Linked Organisations'!$A$1:$D$47</definedName>
    <definedName name="_xlnm.Print_Area" localSheetId="11">'TEST O add xval rules'!$A$20:$H$114</definedName>
    <definedName name="_xlnm.Print_Area" localSheetId="12">'TEST O amend xval rules'!$A$20:$H$50</definedName>
  </definedNames>
  <calcPr calcId="152511"/>
</workbook>
</file>

<file path=xl/calcChain.xml><?xml version="1.0" encoding="utf-8"?>
<calcChain xmlns="http://schemas.openxmlformats.org/spreadsheetml/2006/main">
  <c r="X140" i="17" l="1"/>
  <c r="W140" i="17"/>
  <c r="V140" i="17"/>
  <c r="U140" i="17"/>
  <c r="T140" i="17"/>
  <c r="S140" i="17"/>
  <c r="Q140" i="17"/>
  <c r="P140" i="17"/>
  <c r="O140" i="17"/>
  <c r="N140" i="17"/>
  <c r="M140" i="17"/>
  <c r="L140" i="17"/>
  <c r="K140" i="17"/>
  <c r="J140" i="17"/>
  <c r="I140" i="17"/>
  <c r="X148" i="17" l="1"/>
  <c r="W148" i="17"/>
  <c r="V148" i="17"/>
  <c r="U148" i="17"/>
  <c r="T148" i="17"/>
  <c r="S148" i="17"/>
  <c r="Q148" i="17"/>
  <c r="P148" i="17"/>
  <c r="O148" i="17"/>
  <c r="N148" i="17"/>
  <c r="M148" i="17"/>
  <c r="L148" i="17"/>
  <c r="K148" i="17"/>
  <c r="J148" i="17"/>
  <c r="I148" i="17"/>
  <c r="X32" i="17"/>
  <c r="W32" i="17"/>
  <c r="V32" i="17"/>
  <c r="U32" i="17"/>
  <c r="T32" i="17"/>
  <c r="S32" i="17"/>
  <c r="Q32" i="17"/>
  <c r="P32" i="17"/>
  <c r="O32" i="17"/>
  <c r="N32" i="17"/>
  <c r="M32" i="17"/>
  <c r="L32" i="17"/>
  <c r="K32" i="17"/>
  <c r="J32" i="17"/>
  <c r="I32" i="17"/>
  <c r="AM196" i="17"/>
  <c r="AL196" i="17"/>
  <c r="AK196" i="17"/>
  <c r="AJ196" i="17"/>
  <c r="AI196" i="17"/>
  <c r="AH196" i="17"/>
  <c r="AG196" i="17"/>
  <c r="AF196" i="17"/>
  <c r="AE196" i="17"/>
  <c r="AD196" i="17"/>
  <c r="AC196" i="17"/>
  <c r="AB196" i="17"/>
  <c r="Z196" i="17"/>
  <c r="X196" i="17"/>
  <c r="W196" i="17"/>
  <c r="V196" i="17"/>
  <c r="U196" i="17"/>
  <c r="T196" i="17"/>
  <c r="S196" i="17"/>
  <c r="Q196" i="17"/>
  <c r="P196" i="17"/>
  <c r="O196" i="17"/>
  <c r="N196" i="17"/>
  <c r="M196" i="17"/>
  <c r="L196" i="17"/>
  <c r="K196" i="17"/>
  <c r="J196" i="17"/>
  <c r="I196" i="17"/>
  <c r="AM195" i="17"/>
  <c r="AL195" i="17"/>
  <c r="AK195" i="17"/>
  <c r="AJ195" i="17"/>
  <c r="AI195" i="17"/>
  <c r="AH195" i="17"/>
  <c r="AG195" i="17"/>
  <c r="AF195" i="17"/>
  <c r="AE195" i="17"/>
  <c r="AD195" i="17"/>
  <c r="AC195" i="17"/>
  <c r="AB195" i="17"/>
  <c r="Z195" i="17"/>
  <c r="X195" i="17"/>
  <c r="W195" i="17"/>
  <c r="V195" i="17"/>
  <c r="U195" i="17"/>
  <c r="T195" i="17"/>
  <c r="S195" i="17"/>
  <c r="Q195" i="17"/>
  <c r="P195" i="17"/>
  <c r="O195" i="17"/>
  <c r="N195" i="17"/>
  <c r="M195" i="17"/>
  <c r="L195" i="17"/>
  <c r="K195" i="17"/>
  <c r="J195" i="17"/>
  <c r="I195" i="17"/>
  <c r="AM30" i="17"/>
  <c r="AL30" i="17"/>
  <c r="AK30" i="17"/>
  <c r="AJ30" i="17"/>
  <c r="AI30" i="17"/>
  <c r="AH30" i="17"/>
  <c r="AG30" i="17"/>
  <c r="AF30" i="17"/>
  <c r="AE30" i="17"/>
  <c r="AD30" i="17"/>
  <c r="AC30" i="17"/>
  <c r="AB30" i="17"/>
  <c r="Z30" i="17"/>
  <c r="X30" i="17"/>
  <c r="W30" i="17"/>
  <c r="V30" i="17"/>
  <c r="U30" i="17"/>
  <c r="T30" i="17"/>
  <c r="S30" i="17"/>
  <c r="Q30" i="17"/>
  <c r="P30" i="17"/>
  <c r="O30" i="17"/>
  <c r="N30" i="17"/>
  <c r="M30" i="17"/>
  <c r="L30" i="17"/>
  <c r="K30" i="17"/>
  <c r="J30" i="17"/>
  <c r="I30" i="17"/>
  <c r="AM130" i="17"/>
  <c r="AL130" i="17"/>
  <c r="AK130" i="17"/>
  <c r="AJ130" i="17"/>
  <c r="AI130" i="17"/>
  <c r="AH130" i="17"/>
  <c r="AG130" i="17"/>
  <c r="AF130" i="17"/>
  <c r="AE130" i="17"/>
  <c r="AD130" i="17"/>
  <c r="AC130" i="17"/>
  <c r="AB130" i="17"/>
  <c r="Z130" i="17"/>
  <c r="X130" i="17"/>
  <c r="W130" i="17"/>
  <c r="V130" i="17"/>
  <c r="U130" i="17"/>
  <c r="T130" i="17"/>
  <c r="S130" i="17"/>
  <c r="Q130" i="17"/>
  <c r="P130" i="17"/>
  <c r="O130" i="17"/>
  <c r="N130" i="17"/>
  <c r="M130" i="17"/>
  <c r="L130" i="17"/>
  <c r="K130" i="17"/>
  <c r="J130" i="17"/>
  <c r="I130" i="17"/>
  <c r="AM129" i="17"/>
  <c r="AL129" i="17"/>
  <c r="AK129" i="17"/>
  <c r="AJ129" i="17"/>
  <c r="AI129" i="17"/>
  <c r="AH129" i="17"/>
  <c r="AG129" i="17"/>
  <c r="AF129" i="17"/>
  <c r="AE129" i="17"/>
  <c r="AD129" i="17"/>
  <c r="AC129" i="17"/>
  <c r="AB129" i="17"/>
  <c r="Z129" i="17"/>
  <c r="X129" i="17"/>
  <c r="W129" i="17"/>
  <c r="V129" i="17"/>
  <c r="U129" i="17"/>
  <c r="T129" i="17"/>
  <c r="S129" i="17"/>
  <c r="Q129" i="17"/>
  <c r="P129" i="17"/>
  <c r="O129" i="17"/>
  <c r="N129" i="17"/>
  <c r="M129" i="17"/>
  <c r="L129" i="17"/>
  <c r="K129" i="17"/>
  <c r="J129" i="17"/>
  <c r="I129" i="17"/>
  <c r="AM128" i="17"/>
  <c r="AL128" i="17"/>
  <c r="AK128" i="17"/>
  <c r="AJ128" i="17"/>
  <c r="AI128" i="17"/>
  <c r="AH128" i="17"/>
  <c r="AG128" i="17"/>
  <c r="AF128" i="17"/>
  <c r="AE128" i="17"/>
  <c r="AD128" i="17"/>
  <c r="AC128" i="17"/>
  <c r="AB128" i="17"/>
  <c r="Z128" i="17"/>
  <c r="X128" i="17"/>
  <c r="W128" i="17"/>
  <c r="V128" i="17"/>
  <c r="U128" i="17"/>
  <c r="T128" i="17"/>
  <c r="S128" i="17"/>
  <c r="Q128" i="17"/>
  <c r="P128" i="17"/>
  <c r="O128" i="17"/>
  <c r="N128" i="17"/>
  <c r="M128" i="17"/>
  <c r="L128" i="17"/>
  <c r="K128" i="17"/>
  <c r="J128" i="17"/>
  <c r="I128" i="17"/>
  <c r="AM127" i="17"/>
  <c r="AL127" i="17"/>
  <c r="AK127" i="17"/>
  <c r="AJ127" i="17"/>
  <c r="AI127" i="17"/>
  <c r="AH127" i="17"/>
  <c r="AG127" i="17"/>
  <c r="AF127" i="17"/>
  <c r="AE127" i="17"/>
  <c r="AD127" i="17"/>
  <c r="AC127" i="17"/>
  <c r="AB127" i="17"/>
  <c r="Z127" i="17"/>
  <c r="X127" i="17"/>
  <c r="W127" i="17"/>
  <c r="V127" i="17"/>
  <c r="U127" i="17"/>
  <c r="T127" i="17"/>
  <c r="S127" i="17"/>
  <c r="Q127" i="17"/>
  <c r="P127" i="17"/>
  <c r="O127" i="17"/>
  <c r="N127" i="17"/>
  <c r="M127" i="17"/>
  <c r="L127" i="17"/>
  <c r="K127" i="17"/>
  <c r="J127" i="17"/>
  <c r="I127" i="17"/>
  <c r="AM75" i="17"/>
  <c r="AL75" i="17"/>
  <c r="AK75" i="17"/>
  <c r="AJ75" i="17"/>
  <c r="AI75" i="17"/>
  <c r="AH75" i="17"/>
  <c r="AG75" i="17"/>
  <c r="AF75" i="17"/>
  <c r="AE75" i="17"/>
  <c r="AD75" i="17"/>
  <c r="AC75" i="17"/>
  <c r="AB75" i="17"/>
  <c r="Z75" i="17"/>
  <c r="X75" i="17"/>
  <c r="W75" i="17"/>
  <c r="V75" i="17"/>
  <c r="U75" i="17"/>
  <c r="T75" i="17"/>
  <c r="S75" i="17"/>
  <c r="Q75" i="17"/>
  <c r="P75" i="17"/>
  <c r="O75" i="17"/>
  <c r="N75" i="17"/>
  <c r="M75" i="17"/>
  <c r="L75" i="17"/>
  <c r="K75" i="17"/>
  <c r="J75" i="17"/>
  <c r="I75" i="17"/>
  <c r="X139" i="17"/>
  <c r="W139" i="17"/>
  <c r="V139" i="17"/>
  <c r="U139" i="17"/>
  <c r="T139" i="17"/>
  <c r="S139" i="17"/>
  <c r="Q139" i="17"/>
  <c r="P139" i="17"/>
  <c r="O139" i="17"/>
  <c r="N139" i="17"/>
  <c r="M139" i="17"/>
  <c r="L139" i="17"/>
  <c r="K139" i="17"/>
  <c r="J139" i="17"/>
  <c r="I139" i="17"/>
  <c r="X138" i="17"/>
  <c r="W138" i="17"/>
  <c r="V138" i="17"/>
  <c r="U138" i="17"/>
  <c r="T138" i="17"/>
  <c r="S138" i="17"/>
  <c r="Q138" i="17"/>
  <c r="P138" i="17"/>
  <c r="O138" i="17"/>
  <c r="N138" i="17"/>
  <c r="M138" i="17"/>
  <c r="L138" i="17"/>
  <c r="K138" i="17"/>
  <c r="J138" i="17"/>
  <c r="I138" i="17"/>
  <c r="X137" i="17"/>
  <c r="W137" i="17"/>
  <c r="V137" i="17"/>
  <c r="U137" i="17"/>
  <c r="T137" i="17"/>
  <c r="S137" i="17"/>
  <c r="Q137" i="17"/>
  <c r="P137" i="17"/>
  <c r="O137" i="17"/>
  <c r="N137" i="17"/>
  <c r="M137" i="17"/>
  <c r="L137" i="17"/>
  <c r="K137" i="17"/>
  <c r="J137" i="17"/>
  <c r="I137" i="17"/>
  <c r="X136" i="17"/>
  <c r="W136" i="17"/>
  <c r="V136" i="17"/>
  <c r="U136" i="17"/>
  <c r="T136" i="17"/>
  <c r="S136" i="17"/>
  <c r="Q136" i="17"/>
  <c r="P136" i="17"/>
  <c r="O136" i="17"/>
  <c r="N136" i="17"/>
  <c r="M136" i="17"/>
  <c r="L136" i="17"/>
  <c r="K136" i="17"/>
  <c r="J136" i="17"/>
  <c r="I136" i="17"/>
  <c r="X135" i="17"/>
  <c r="W135" i="17"/>
  <c r="V135" i="17"/>
  <c r="U135" i="17"/>
  <c r="T135" i="17"/>
  <c r="S135" i="17"/>
  <c r="Q135" i="17"/>
  <c r="P135" i="17"/>
  <c r="O135" i="17"/>
  <c r="N135" i="17"/>
  <c r="M135" i="17"/>
  <c r="L135" i="17"/>
  <c r="K135" i="17"/>
  <c r="J135" i="17"/>
  <c r="I135" i="17"/>
  <c r="X134" i="17"/>
  <c r="W134" i="17"/>
  <c r="V134" i="17"/>
  <c r="U134" i="17"/>
  <c r="T134" i="17"/>
  <c r="S134" i="17"/>
  <c r="Q134" i="17"/>
  <c r="P134" i="17"/>
  <c r="O134" i="17"/>
  <c r="N134" i="17"/>
  <c r="M134" i="17"/>
  <c r="L134" i="17"/>
  <c r="K134" i="17"/>
  <c r="J134" i="17"/>
  <c r="I134" i="17"/>
  <c r="X133" i="17"/>
  <c r="W133" i="17"/>
  <c r="V133" i="17"/>
  <c r="U133" i="17"/>
  <c r="T133" i="17"/>
  <c r="S133" i="17"/>
  <c r="Q133" i="17"/>
  <c r="P133" i="17"/>
  <c r="O133" i="17"/>
  <c r="N133" i="17"/>
  <c r="M133" i="17"/>
  <c r="L133" i="17"/>
  <c r="K133" i="17"/>
  <c r="J133" i="17"/>
  <c r="I133" i="17"/>
  <c r="AM139" i="17"/>
  <c r="AL139" i="17"/>
  <c r="AK139" i="17"/>
  <c r="AJ139" i="17"/>
  <c r="AI139" i="17"/>
  <c r="AH139" i="17"/>
  <c r="AG139" i="17"/>
  <c r="AF139" i="17"/>
  <c r="AE139" i="17"/>
  <c r="AD139" i="17"/>
  <c r="AC139" i="17"/>
  <c r="AB139" i="17"/>
  <c r="Z139" i="17"/>
  <c r="AM138" i="17"/>
  <c r="AL138" i="17"/>
  <c r="AK138" i="17"/>
  <c r="AJ138" i="17"/>
  <c r="AI138" i="17"/>
  <c r="AH138" i="17"/>
  <c r="AG138" i="17"/>
  <c r="AF138" i="17"/>
  <c r="AE138" i="17"/>
  <c r="AD138" i="17"/>
  <c r="AC138" i="17"/>
  <c r="AB138" i="17"/>
  <c r="Z138" i="17"/>
  <c r="AM137" i="17"/>
  <c r="AL137" i="17"/>
  <c r="AK137" i="17"/>
  <c r="AJ137" i="17"/>
  <c r="AI137" i="17"/>
  <c r="AH137" i="17"/>
  <c r="AG137" i="17"/>
  <c r="AF137" i="17"/>
  <c r="AE137" i="17"/>
  <c r="AD137" i="17"/>
  <c r="AC137" i="17"/>
  <c r="AB137" i="17"/>
  <c r="Z137" i="17"/>
  <c r="AM136" i="17"/>
  <c r="AL136" i="17"/>
  <c r="AK136" i="17"/>
  <c r="AJ136" i="17"/>
  <c r="AI136" i="17"/>
  <c r="AH136" i="17"/>
  <c r="AG136" i="17"/>
  <c r="AF136" i="17"/>
  <c r="AE136" i="17"/>
  <c r="AD136" i="17"/>
  <c r="AC136" i="17"/>
  <c r="AB136" i="17"/>
  <c r="Z136" i="17"/>
  <c r="AM135" i="17"/>
  <c r="AL135" i="17"/>
  <c r="AK135" i="17"/>
  <c r="AJ135" i="17"/>
  <c r="AI135" i="17"/>
  <c r="AH135" i="17"/>
  <c r="AG135" i="17"/>
  <c r="AF135" i="17"/>
  <c r="AE135" i="17"/>
  <c r="AD135" i="17"/>
  <c r="AC135" i="17"/>
  <c r="AB135" i="17"/>
  <c r="Z135" i="17"/>
  <c r="AM134" i="17"/>
  <c r="AL134" i="17"/>
  <c r="AK134" i="17"/>
  <c r="AJ134" i="17"/>
  <c r="AI134" i="17"/>
  <c r="AH134" i="17"/>
  <c r="AG134" i="17"/>
  <c r="AF134" i="17"/>
  <c r="AE134" i="17"/>
  <c r="AD134" i="17"/>
  <c r="AC134" i="17"/>
  <c r="AB134" i="17"/>
  <c r="Z134" i="17"/>
  <c r="AM133" i="17"/>
  <c r="AL133" i="17"/>
  <c r="AK133" i="17"/>
  <c r="AJ133" i="17"/>
  <c r="AI133" i="17"/>
  <c r="AH133" i="17"/>
  <c r="AG133" i="17"/>
  <c r="AF133" i="17"/>
  <c r="AE133" i="17"/>
  <c r="AD133" i="17"/>
  <c r="AC133" i="17"/>
  <c r="AB133" i="17"/>
  <c r="Z133" i="17"/>
  <c r="AM140" i="17"/>
  <c r="AL140" i="17"/>
  <c r="AK140" i="17"/>
  <c r="AJ140" i="17"/>
  <c r="AI140" i="17"/>
  <c r="AH140" i="17"/>
  <c r="AG140" i="17"/>
  <c r="AF140" i="17"/>
  <c r="AE140" i="17"/>
  <c r="AD140" i="17"/>
  <c r="AC140" i="17"/>
  <c r="AB140" i="17"/>
  <c r="Z140" i="17"/>
  <c r="AM17" i="17"/>
  <c r="AL17" i="17"/>
  <c r="AK17" i="17"/>
  <c r="AJ17" i="17"/>
  <c r="AI17" i="17"/>
  <c r="AH17" i="17"/>
  <c r="AG17" i="17"/>
  <c r="AF17" i="17"/>
  <c r="AE17" i="17"/>
  <c r="AD17" i="17"/>
  <c r="AC17" i="17"/>
  <c r="AB17" i="17"/>
  <c r="Z17" i="17"/>
  <c r="X17" i="17"/>
  <c r="W17" i="17"/>
  <c r="V17" i="17"/>
  <c r="U17" i="17"/>
  <c r="T17" i="17"/>
  <c r="S17" i="17"/>
  <c r="Q17" i="17"/>
  <c r="P17" i="17"/>
  <c r="O17" i="17"/>
  <c r="N17" i="17"/>
  <c r="M17" i="17"/>
  <c r="L17" i="17"/>
  <c r="K17" i="17"/>
  <c r="J17" i="17"/>
  <c r="I17" i="17"/>
  <c r="AM194" i="17"/>
  <c r="AL194" i="17"/>
  <c r="AK194" i="17"/>
  <c r="AJ194" i="17"/>
  <c r="AI194" i="17"/>
  <c r="AH194" i="17"/>
  <c r="AG194" i="17"/>
  <c r="AF194" i="17"/>
  <c r="AE194" i="17"/>
  <c r="AD194" i="17"/>
  <c r="AC194" i="17"/>
  <c r="AB194" i="17"/>
  <c r="Z194" i="17"/>
  <c r="X194" i="17"/>
  <c r="W194" i="17"/>
  <c r="V194" i="17"/>
  <c r="U194" i="17"/>
  <c r="T194" i="17"/>
  <c r="S194" i="17"/>
  <c r="Q194" i="17"/>
  <c r="P194" i="17"/>
  <c r="O194" i="17"/>
  <c r="N194" i="17"/>
  <c r="M194" i="17"/>
  <c r="L194" i="17"/>
  <c r="K194" i="17"/>
  <c r="J194" i="17"/>
  <c r="I194" i="17"/>
  <c r="AM193" i="17"/>
  <c r="AL193" i="17"/>
  <c r="AK193" i="17"/>
  <c r="AJ193" i="17"/>
  <c r="AI193" i="17"/>
  <c r="AH193" i="17"/>
  <c r="AG193" i="17"/>
  <c r="AF193" i="17"/>
  <c r="AE193" i="17"/>
  <c r="AD193" i="17"/>
  <c r="AC193" i="17"/>
  <c r="AB193" i="17"/>
  <c r="Z193" i="17"/>
  <c r="X193" i="17"/>
  <c r="W193" i="17"/>
  <c r="V193" i="17"/>
  <c r="U193" i="17"/>
  <c r="T193" i="17"/>
  <c r="S193" i="17"/>
  <c r="Q193" i="17"/>
  <c r="P193" i="17"/>
  <c r="O193" i="17"/>
  <c r="N193" i="17"/>
  <c r="M193" i="17"/>
  <c r="L193" i="17"/>
  <c r="K193" i="17"/>
  <c r="J193" i="17"/>
  <c r="I193" i="17"/>
  <c r="AM192" i="17"/>
  <c r="AL192" i="17"/>
  <c r="AK192" i="17"/>
  <c r="AJ192" i="17"/>
  <c r="AI192" i="17"/>
  <c r="AH192" i="17"/>
  <c r="AG192" i="17"/>
  <c r="AF192" i="17"/>
  <c r="AE192" i="17"/>
  <c r="AD192" i="17"/>
  <c r="AC192" i="17"/>
  <c r="AB192" i="17"/>
  <c r="Z192" i="17"/>
  <c r="X192" i="17"/>
  <c r="W192" i="17"/>
  <c r="V192" i="17"/>
  <c r="U192" i="17"/>
  <c r="T192" i="17"/>
  <c r="S192" i="17"/>
  <c r="Q192" i="17"/>
  <c r="P192" i="17"/>
  <c r="O192" i="17"/>
  <c r="N192" i="17"/>
  <c r="M192" i="17"/>
  <c r="L192" i="17"/>
  <c r="K192" i="17"/>
  <c r="J192" i="17"/>
  <c r="I192" i="17"/>
  <c r="AM191" i="17"/>
  <c r="AL191" i="17"/>
  <c r="AK191" i="17"/>
  <c r="AJ191" i="17"/>
  <c r="AI191" i="17"/>
  <c r="AH191" i="17"/>
  <c r="AG191" i="17"/>
  <c r="AF191" i="17"/>
  <c r="AE191" i="17"/>
  <c r="AD191" i="17"/>
  <c r="AC191" i="17"/>
  <c r="AB191" i="17"/>
  <c r="Z191" i="17"/>
  <c r="X191" i="17"/>
  <c r="W191" i="17"/>
  <c r="V191" i="17"/>
  <c r="U191" i="17"/>
  <c r="T191" i="17"/>
  <c r="S191" i="17"/>
  <c r="Q191" i="17"/>
  <c r="P191" i="17"/>
  <c r="O191" i="17"/>
  <c r="N191" i="17"/>
  <c r="M191" i="17"/>
  <c r="L191" i="17"/>
  <c r="K191" i="17"/>
  <c r="J191" i="17"/>
  <c r="I191" i="17"/>
  <c r="AM190" i="17"/>
  <c r="AL190" i="17"/>
  <c r="AK190" i="17"/>
  <c r="AJ190" i="17"/>
  <c r="AI190" i="17"/>
  <c r="AH190" i="17"/>
  <c r="AG190" i="17"/>
  <c r="AF190" i="17"/>
  <c r="AE190" i="17"/>
  <c r="AD190" i="17"/>
  <c r="AC190" i="17"/>
  <c r="AB190" i="17"/>
  <c r="Z190" i="17"/>
  <c r="X190" i="17"/>
  <c r="W190" i="17"/>
  <c r="V190" i="17"/>
  <c r="U190" i="17"/>
  <c r="T190" i="17"/>
  <c r="S190" i="17"/>
  <c r="Q190" i="17"/>
  <c r="P190" i="17"/>
  <c r="O190" i="17"/>
  <c r="N190" i="17"/>
  <c r="M190" i="17"/>
  <c r="L190" i="17"/>
  <c r="K190" i="17"/>
  <c r="J190" i="17"/>
  <c r="I190" i="17"/>
  <c r="AM189" i="17"/>
  <c r="AL189" i="17"/>
  <c r="AK189" i="17"/>
  <c r="AJ189" i="17"/>
  <c r="AI189" i="17"/>
  <c r="AH189" i="17"/>
  <c r="AG189" i="17"/>
  <c r="AF189" i="17"/>
  <c r="AE189" i="17"/>
  <c r="AD189" i="17"/>
  <c r="AC189" i="17"/>
  <c r="AB189" i="17"/>
  <c r="Z189" i="17"/>
  <c r="X189" i="17"/>
  <c r="W189" i="17"/>
  <c r="V189" i="17"/>
  <c r="U189" i="17"/>
  <c r="T189" i="17"/>
  <c r="S189" i="17"/>
  <c r="Q189" i="17"/>
  <c r="P189" i="17"/>
  <c r="O189" i="17"/>
  <c r="N189" i="17"/>
  <c r="M189" i="17"/>
  <c r="L189" i="17"/>
  <c r="K189" i="17"/>
  <c r="J189" i="17"/>
  <c r="I189" i="17"/>
  <c r="AM188" i="17"/>
  <c r="AL188" i="17"/>
  <c r="AK188" i="17"/>
  <c r="AJ188" i="17"/>
  <c r="AI188" i="17"/>
  <c r="AH188" i="17"/>
  <c r="AG188" i="17"/>
  <c r="AF188" i="17"/>
  <c r="AE188" i="17"/>
  <c r="AD188" i="17"/>
  <c r="AC188" i="17"/>
  <c r="AB188" i="17"/>
  <c r="Z188" i="17"/>
  <c r="X188" i="17"/>
  <c r="W188" i="17"/>
  <c r="V188" i="17"/>
  <c r="U188" i="17"/>
  <c r="T188" i="17"/>
  <c r="S188" i="17"/>
  <c r="Q188" i="17"/>
  <c r="P188" i="17"/>
  <c r="O188" i="17"/>
  <c r="N188" i="17"/>
  <c r="M188" i="17"/>
  <c r="L188" i="17"/>
  <c r="K188" i="17"/>
  <c r="J188" i="17"/>
  <c r="I188" i="17"/>
  <c r="AM187" i="17"/>
  <c r="AL187" i="17"/>
  <c r="AK187" i="17"/>
  <c r="AJ187" i="17"/>
  <c r="AI187" i="17"/>
  <c r="AH187" i="17"/>
  <c r="AG187" i="17"/>
  <c r="AF187" i="17"/>
  <c r="AE187" i="17"/>
  <c r="AD187" i="17"/>
  <c r="AC187" i="17"/>
  <c r="AB187" i="17"/>
  <c r="Z187" i="17"/>
  <c r="X187" i="17"/>
  <c r="W187" i="17"/>
  <c r="V187" i="17"/>
  <c r="U187" i="17"/>
  <c r="T187" i="17"/>
  <c r="S187" i="17"/>
  <c r="Q187" i="17"/>
  <c r="P187" i="17"/>
  <c r="O187" i="17"/>
  <c r="N187" i="17"/>
  <c r="M187" i="17"/>
  <c r="L187" i="17"/>
  <c r="K187" i="17"/>
  <c r="J187" i="17"/>
  <c r="I187" i="17"/>
  <c r="AM186" i="17"/>
  <c r="AL186" i="17"/>
  <c r="AK186" i="17"/>
  <c r="AJ186" i="17"/>
  <c r="AI186" i="17"/>
  <c r="AH186" i="17"/>
  <c r="AG186" i="17"/>
  <c r="AF186" i="17"/>
  <c r="AE186" i="17"/>
  <c r="AD186" i="17"/>
  <c r="AC186" i="17"/>
  <c r="AB186" i="17"/>
  <c r="Z186" i="17"/>
  <c r="X186" i="17"/>
  <c r="W186" i="17"/>
  <c r="V186" i="17"/>
  <c r="U186" i="17"/>
  <c r="T186" i="17"/>
  <c r="S186" i="17"/>
  <c r="Q186" i="17"/>
  <c r="P186" i="17"/>
  <c r="O186" i="17"/>
  <c r="N186" i="17"/>
  <c r="M186" i="17"/>
  <c r="L186" i="17"/>
  <c r="K186" i="17"/>
  <c r="J186" i="17"/>
  <c r="I186" i="17"/>
  <c r="AM185" i="17"/>
  <c r="AL185" i="17"/>
  <c r="AK185" i="17"/>
  <c r="AJ185" i="17"/>
  <c r="AI185" i="17"/>
  <c r="AH185" i="17"/>
  <c r="AG185" i="17"/>
  <c r="AF185" i="17"/>
  <c r="AE185" i="17"/>
  <c r="AD185" i="17"/>
  <c r="AC185" i="17"/>
  <c r="AB185" i="17"/>
  <c r="Z185" i="17"/>
  <c r="X185" i="17"/>
  <c r="W185" i="17"/>
  <c r="V185" i="17"/>
  <c r="U185" i="17"/>
  <c r="T185" i="17"/>
  <c r="S185" i="17"/>
  <c r="Q185" i="17"/>
  <c r="P185" i="17"/>
  <c r="O185" i="17"/>
  <c r="N185" i="17"/>
  <c r="M185" i="17"/>
  <c r="L185" i="17"/>
  <c r="K185" i="17"/>
  <c r="J185" i="17"/>
  <c r="I185" i="17"/>
  <c r="AM184" i="17"/>
  <c r="AL184" i="17"/>
  <c r="AK184" i="17"/>
  <c r="AJ184" i="17"/>
  <c r="AI184" i="17"/>
  <c r="AH184" i="17"/>
  <c r="AG184" i="17"/>
  <c r="AF184" i="17"/>
  <c r="AE184" i="17"/>
  <c r="AD184" i="17"/>
  <c r="AC184" i="17"/>
  <c r="AB184" i="17"/>
  <c r="Z184" i="17"/>
  <c r="X184" i="17"/>
  <c r="W184" i="17"/>
  <c r="V184" i="17"/>
  <c r="U184" i="17"/>
  <c r="T184" i="17"/>
  <c r="S184" i="17"/>
  <c r="Q184" i="17"/>
  <c r="P184" i="17"/>
  <c r="O184" i="17"/>
  <c r="N184" i="17"/>
  <c r="M184" i="17"/>
  <c r="L184" i="17"/>
  <c r="K184" i="17"/>
  <c r="J184" i="17"/>
  <c r="I184" i="17"/>
  <c r="AM183" i="17"/>
  <c r="AL183" i="17"/>
  <c r="AK183" i="17"/>
  <c r="AJ183" i="17"/>
  <c r="AI183" i="17"/>
  <c r="AH183" i="17"/>
  <c r="AG183" i="17"/>
  <c r="AF183" i="17"/>
  <c r="AE183" i="17"/>
  <c r="AD183" i="17"/>
  <c r="AC183" i="17"/>
  <c r="AB183" i="17"/>
  <c r="Z183" i="17"/>
  <c r="X183" i="17"/>
  <c r="W183" i="17"/>
  <c r="V183" i="17"/>
  <c r="U183" i="17"/>
  <c r="T183" i="17"/>
  <c r="S183" i="17"/>
  <c r="Q183" i="17"/>
  <c r="P183" i="17"/>
  <c r="O183" i="17"/>
  <c r="N183" i="17"/>
  <c r="M183" i="17"/>
  <c r="L183" i="17"/>
  <c r="K183" i="17"/>
  <c r="J183" i="17"/>
  <c r="I183" i="17"/>
  <c r="AM182" i="17"/>
  <c r="AL182" i="17"/>
  <c r="AK182" i="17"/>
  <c r="AJ182" i="17"/>
  <c r="AI182" i="17"/>
  <c r="AH182" i="17"/>
  <c r="AG182" i="17"/>
  <c r="AF182" i="17"/>
  <c r="AE182" i="17"/>
  <c r="AD182" i="17"/>
  <c r="AC182" i="17"/>
  <c r="AB182" i="17"/>
  <c r="Z182" i="17"/>
  <c r="X182" i="17"/>
  <c r="W182" i="17"/>
  <c r="V182" i="17"/>
  <c r="U182" i="17"/>
  <c r="T182" i="17"/>
  <c r="S182" i="17"/>
  <c r="Q182" i="17"/>
  <c r="P182" i="17"/>
  <c r="O182" i="17"/>
  <c r="N182" i="17"/>
  <c r="M182" i="17"/>
  <c r="L182" i="17"/>
  <c r="K182" i="17"/>
  <c r="J182" i="17"/>
  <c r="I182" i="17"/>
  <c r="AM181" i="17"/>
  <c r="AL181" i="17"/>
  <c r="AK181" i="17"/>
  <c r="AJ181" i="17"/>
  <c r="AI181" i="17"/>
  <c r="AH181" i="17"/>
  <c r="AG181" i="17"/>
  <c r="AF181" i="17"/>
  <c r="AE181" i="17"/>
  <c r="AD181" i="17"/>
  <c r="AC181" i="17"/>
  <c r="AB181" i="17"/>
  <c r="Z181" i="17"/>
  <c r="X181" i="17"/>
  <c r="W181" i="17"/>
  <c r="V181" i="17"/>
  <c r="U181" i="17"/>
  <c r="T181" i="17"/>
  <c r="S181" i="17"/>
  <c r="Q181" i="17"/>
  <c r="P181" i="17"/>
  <c r="O181" i="17"/>
  <c r="N181" i="17"/>
  <c r="M181" i="17"/>
  <c r="L181" i="17"/>
  <c r="K181" i="17"/>
  <c r="J181" i="17"/>
  <c r="I181" i="17"/>
  <c r="AM180" i="17"/>
  <c r="AL180" i="17"/>
  <c r="AK180" i="17"/>
  <c r="AJ180" i="17"/>
  <c r="AI180" i="17"/>
  <c r="AH180" i="17"/>
  <c r="AG180" i="17"/>
  <c r="AF180" i="17"/>
  <c r="AE180" i="17"/>
  <c r="AD180" i="17"/>
  <c r="AC180" i="17"/>
  <c r="AB180" i="17"/>
  <c r="Z180" i="17"/>
  <c r="X180" i="17"/>
  <c r="W180" i="17"/>
  <c r="V180" i="17"/>
  <c r="U180" i="17"/>
  <c r="T180" i="17"/>
  <c r="S180" i="17"/>
  <c r="Q180" i="17"/>
  <c r="P180" i="17"/>
  <c r="O180" i="17"/>
  <c r="N180" i="17"/>
  <c r="M180" i="17"/>
  <c r="L180" i="17"/>
  <c r="K180" i="17"/>
  <c r="J180" i="17"/>
  <c r="I180" i="17"/>
  <c r="AM179" i="17"/>
  <c r="AL179" i="17"/>
  <c r="AK179" i="17"/>
  <c r="AJ179" i="17"/>
  <c r="AI179" i="17"/>
  <c r="AH179" i="17"/>
  <c r="AG179" i="17"/>
  <c r="AF179" i="17"/>
  <c r="AE179" i="17"/>
  <c r="AD179" i="17"/>
  <c r="AC179" i="17"/>
  <c r="AB179" i="17"/>
  <c r="Z179" i="17"/>
  <c r="X179" i="17"/>
  <c r="W179" i="17"/>
  <c r="V179" i="17"/>
  <c r="U179" i="17"/>
  <c r="T179" i="17"/>
  <c r="S179" i="17"/>
  <c r="Q179" i="17"/>
  <c r="P179" i="17"/>
  <c r="O179" i="17"/>
  <c r="N179" i="17"/>
  <c r="M179" i="17"/>
  <c r="L179" i="17"/>
  <c r="K179" i="17"/>
  <c r="J179" i="17"/>
  <c r="I179" i="17"/>
  <c r="AM178" i="17"/>
  <c r="AL178" i="17"/>
  <c r="AK178" i="17"/>
  <c r="AJ178" i="17"/>
  <c r="AI178" i="17"/>
  <c r="AH178" i="17"/>
  <c r="AG178" i="17"/>
  <c r="AF178" i="17"/>
  <c r="AE178" i="17"/>
  <c r="AD178" i="17"/>
  <c r="AC178" i="17"/>
  <c r="AB178" i="17"/>
  <c r="Z178" i="17"/>
  <c r="X178" i="17"/>
  <c r="W178" i="17"/>
  <c r="V178" i="17"/>
  <c r="U178" i="17"/>
  <c r="T178" i="17"/>
  <c r="S178" i="17"/>
  <c r="Q178" i="17"/>
  <c r="P178" i="17"/>
  <c r="O178" i="17"/>
  <c r="N178" i="17"/>
  <c r="M178" i="17"/>
  <c r="L178" i="17"/>
  <c r="K178" i="17"/>
  <c r="J178" i="17"/>
  <c r="I178" i="17"/>
  <c r="AM177" i="17"/>
  <c r="AL177" i="17"/>
  <c r="AK177" i="17"/>
  <c r="AJ177" i="17"/>
  <c r="AI177" i="17"/>
  <c r="AH177" i="17"/>
  <c r="AG177" i="17"/>
  <c r="AF177" i="17"/>
  <c r="AE177" i="17"/>
  <c r="AD177" i="17"/>
  <c r="AC177" i="17"/>
  <c r="AB177" i="17"/>
  <c r="Z177" i="17"/>
  <c r="X177" i="17"/>
  <c r="W177" i="17"/>
  <c r="V177" i="17"/>
  <c r="U177" i="17"/>
  <c r="T177" i="17"/>
  <c r="S177" i="17"/>
  <c r="Q177" i="17"/>
  <c r="P177" i="17"/>
  <c r="O177" i="17"/>
  <c r="N177" i="17"/>
  <c r="M177" i="17"/>
  <c r="L177" i="17"/>
  <c r="K177" i="17"/>
  <c r="J177" i="17"/>
  <c r="I177" i="17"/>
  <c r="AM176" i="17"/>
  <c r="AL176" i="17"/>
  <c r="AK176" i="17"/>
  <c r="AJ176" i="17"/>
  <c r="AI176" i="17"/>
  <c r="AH176" i="17"/>
  <c r="AG176" i="17"/>
  <c r="AF176" i="17"/>
  <c r="AE176" i="17"/>
  <c r="AD176" i="17"/>
  <c r="AC176" i="17"/>
  <c r="AB176" i="17"/>
  <c r="Z176" i="17"/>
  <c r="X176" i="17"/>
  <c r="W176" i="17"/>
  <c r="V176" i="17"/>
  <c r="U176" i="17"/>
  <c r="T176" i="17"/>
  <c r="S176" i="17"/>
  <c r="Q176" i="17"/>
  <c r="P176" i="17"/>
  <c r="O176" i="17"/>
  <c r="N176" i="17"/>
  <c r="M176" i="17"/>
  <c r="L176" i="17"/>
  <c r="K176" i="17"/>
  <c r="J176" i="17"/>
  <c r="I176" i="17"/>
  <c r="AM175" i="17"/>
  <c r="AL175" i="17"/>
  <c r="AK175" i="17"/>
  <c r="AJ175" i="17"/>
  <c r="AI175" i="17"/>
  <c r="AH175" i="17"/>
  <c r="AG175" i="17"/>
  <c r="AF175" i="17"/>
  <c r="AE175" i="17"/>
  <c r="AD175" i="17"/>
  <c r="AC175" i="17"/>
  <c r="AB175" i="17"/>
  <c r="Z175" i="17"/>
  <c r="X175" i="17"/>
  <c r="W175" i="17"/>
  <c r="V175" i="17"/>
  <c r="U175" i="17"/>
  <c r="T175" i="17"/>
  <c r="S175" i="17"/>
  <c r="Q175" i="17"/>
  <c r="P175" i="17"/>
  <c r="O175" i="17"/>
  <c r="N175" i="17"/>
  <c r="M175" i="17"/>
  <c r="L175" i="17"/>
  <c r="K175" i="17"/>
  <c r="J175" i="17"/>
  <c r="I175" i="17"/>
  <c r="AM174" i="17"/>
  <c r="AL174" i="17"/>
  <c r="AK174" i="17"/>
  <c r="AJ174" i="17"/>
  <c r="AI174" i="17"/>
  <c r="AH174" i="17"/>
  <c r="AG174" i="17"/>
  <c r="AF174" i="17"/>
  <c r="AE174" i="17"/>
  <c r="AD174" i="17"/>
  <c r="AC174" i="17"/>
  <c r="AB174" i="17"/>
  <c r="Z174" i="17"/>
  <c r="X174" i="17"/>
  <c r="W174" i="17"/>
  <c r="V174" i="17"/>
  <c r="U174" i="17"/>
  <c r="T174" i="17"/>
  <c r="S174" i="17"/>
  <c r="Q174" i="17"/>
  <c r="P174" i="17"/>
  <c r="O174" i="17"/>
  <c r="N174" i="17"/>
  <c r="M174" i="17"/>
  <c r="L174" i="17"/>
  <c r="K174" i="17"/>
  <c r="J174" i="17"/>
  <c r="I174" i="17"/>
  <c r="AM173" i="17"/>
  <c r="AL173" i="17"/>
  <c r="AK173" i="17"/>
  <c r="AJ173" i="17"/>
  <c r="AI173" i="17"/>
  <c r="AH173" i="17"/>
  <c r="AG173" i="17"/>
  <c r="AF173" i="17"/>
  <c r="AE173" i="17"/>
  <c r="AD173" i="17"/>
  <c r="AC173" i="17"/>
  <c r="AB173" i="17"/>
  <c r="Z173" i="17"/>
  <c r="X173" i="17"/>
  <c r="W173" i="17"/>
  <c r="V173" i="17"/>
  <c r="U173" i="17"/>
  <c r="T173" i="17"/>
  <c r="S173" i="17"/>
  <c r="Q173" i="17"/>
  <c r="P173" i="17"/>
  <c r="O173" i="17"/>
  <c r="N173" i="17"/>
  <c r="M173" i="17"/>
  <c r="L173" i="17"/>
  <c r="K173" i="17"/>
  <c r="J173" i="17"/>
  <c r="I173" i="17"/>
  <c r="AM172" i="17"/>
  <c r="AL172" i="17"/>
  <c r="AK172" i="17"/>
  <c r="AJ172" i="17"/>
  <c r="AI172" i="17"/>
  <c r="AH172" i="17"/>
  <c r="AG172" i="17"/>
  <c r="AF172" i="17"/>
  <c r="AE172" i="17"/>
  <c r="AD172" i="17"/>
  <c r="AC172" i="17"/>
  <c r="AB172" i="17"/>
  <c r="Z172" i="17"/>
  <c r="X172" i="17"/>
  <c r="W172" i="17"/>
  <c r="V172" i="17"/>
  <c r="U172" i="17"/>
  <c r="T172" i="17"/>
  <c r="S172" i="17"/>
  <c r="Q172" i="17"/>
  <c r="P172" i="17"/>
  <c r="O172" i="17"/>
  <c r="N172" i="17"/>
  <c r="M172" i="17"/>
  <c r="L172" i="17"/>
  <c r="K172" i="17"/>
  <c r="J172" i="17"/>
  <c r="I172" i="17"/>
  <c r="AM171" i="17"/>
  <c r="AL171" i="17"/>
  <c r="AK171" i="17"/>
  <c r="AJ171" i="17"/>
  <c r="AI171" i="17"/>
  <c r="AH171" i="17"/>
  <c r="AG171" i="17"/>
  <c r="AF171" i="17"/>
  <c r="AE171" i="17"/>
  <c r="AD171" i="17"/>
  <c r="AC171" i="17"/>
  <c r="AB171" i="17"/>
  <c r="Z171" i="17"/>
  <c r="X171" i="17"/>
  <c r="W171" i="17"/>
  <c r="V171" i="17"/>
  <c r="U171" i="17"/>
  <c r="T171" i="17"/>
  <c r="S171" i="17"/>
  <c r="Q171" i="17"/>
  <c r="P171" i="17"/>
  <c r="O171" i="17"/>
  <c r="N171" i="17"/>
  <c r="M171" i="17"/>
  <c r="L171" i="17"/>
  <c r="K171" i="17"/>
  <c r="J171" i="17"/>
  <c r="I171" i="17"/>
  <c r="AM170" i="17"/>
  <c r="AL170" i="17"/>
  <c r="AK170" i="17"/>
  <c r="AJ170" i="17"/>
  <c r="AI170" i="17"/>
  <c r="AH170" i="17"/>
  <c r="AG170" i="17"/>
  <c r="AF170" i="17"/>
  <c r="AE170" i="17"/>
  <c r="AD170" i="17"/>
  <c r="AC170" i="17"/>
  <c r="AB170" i="17"/>
  <c r="Z170" i="17"/>
  <c r="X170" i="17"/>
  <c r="W170" i="17"/>
  <c r="V170" i="17"/>
  <c r="U170" i="17"/>
  <c r="T170" i="17"/>
  <c r="S170" i="17"/>
  <c r="Q170" i="17"/>
  <c r="P170" i="17"/>
  <c r="O170" i="17"/>
  <c r="N170" i="17"/>
  <c r="M170" i="17"/>
  <c r="L170" i="17"/>
  <c r="K170" i="17"/>
  <c r="J170" i="17"/>
  <c r="I170" i="17"/>
  <c r="AM169" i="17"/>
  <c r="AL169" i="17"/>
  <c r="AK169" i="17"/>
  <c r="AJ169" i="17"/>
  <c r="AI169" i="17"/>
  <c r="AH169" i="17"/>
  <c r="AG169" i="17"/>
  <c r="AF169" i="17"/>
  <c r="AE169" i="17"/>
  <c r="AD169" i="17"/>
  <c r="AC169" i="17"/>
  <c r="AB169" i="17"/>
  <c r="Z169" i="17"/>
  <c r="X169" i="17"/>
  <c r="W169" i="17"/>
  <c r="V169" i="17"/>
  <c r="U169" i="17"/>
  <c r="T169" i="17"/>
  <c r="S169" i="17"/>
  <c r="Q169" i="17"/>
  <c r="P169" i="17"/>
  <c r="O169" i="17"/>
  <c r="N169" i="17"/>
  <c r="M169" i="17"/>
  <c r="L169" i="17"/>
  <c r="K169" i="17"/>
  <c r="J169" i="17"/>
  <c r="I169" i="17"/>
  <c r="AM168" i="17"/>
  <c r="AL168" i="17"/>
  <c r="AK168" i="17"/>
  <c r="AJ168" i="17"/>
  <c r="AI168" i="17"/>
  <c r="AH168" i="17"/>
  <c r="AG168" i="17"/>
  <c r="AF168" i="17"/>
  <c r="AE168" i="17"/>
  <c r="AD168" i="17"/>
  <c r="AC168" i="17"/>
  <c r="AB168" i="17"/>
  <c r="Z168" i="17"/>
  <c r="X168" i="17"/>
  <c r="W168" i="17"/>
  <c r="V168" i="17"/>
  <c r="U168" i="17"/>
  <c r="T168" i="17"/>
  <c r="S168" i="17"/>
  <c r="Q168" i="17"/>
  <c r="P168" i="17"/>
  <c r="O168" i="17"/>
  <c r="N168" i="17"/>
  <c r="M168" i="17"/>
  <c r="L168" i="17"/>
  <c r="K168" i="17"/>
  <c r="J168" i="17"/>
  <c r="I168" i="17"/>
  <c r="AM167" i="17"/>
  <c r="AL167" i="17"/>
  <c r="AK167" i="17"/>
  <c r="AJ167" i="17"/>
  <c r="AI167" i="17"/>
  <c r="AH167" i="17"/>
  <c r="AG167" i="17"/>
  <c r="AF167" i="17"/>
  <c r="AE167" i="17"/>
  <c r="AD167" i="17"/>
  <c r="AC167" i="17"/>
  <c r="AB167" i="17"/>
  <c r="Z167" i="17"/>
  <c r="X167" i="17"/>
  <c r="W167" i="17"/>
  <c r="V167" i="17"/>
  <c r="U167" i="17"/>
  <c r="T167" i="17"/>
  <c r="S167" i="17"/>
  <c r="Q167" i="17"/>
  <c r="P167" i="17"/>
  <c r="O167" i="17"/>
  <c r="N167" i="17"/>
  <c r="M167" i="17"/>
  <c r="L167" i="17"/>
  <c r="K167" i="17"/>
  <c r="J167" i="17"/>
  <c r="I167" i="17"/>
  <c r="AM166" i="17"/>
  <c r="AL166" i="17"/>
  <c r="AK166" i="17"/>
  <c r="AJ166" i="17"/>
  <c r="AI166" i="17"/>
  <c r="AH166" i="17"/>
  <c r="AG166" i="17"/>
  <c r="AF166" i="17"/>
  <c r="AE166" i="17"/>
  <c r="AD166" i="17"/>
  <c r="AC166" i="17"/>
  <c r="AB166" i="17"/>
  <c r="Z166" i="17"/>
  <c r="X166" i="17"/>
  <c r="W166" i="17"/>
  <c r="V166" i="17"/>
  <c r="U166" i="17"/>
  <c r="T166" i="17"/>
  <c r="S166" i="17"/>
  <c r="Q166" i="17"/>
  <c r="P166" i="17"/>
  <c r="O166" i="17"/>
  <c r="N166" i="17"/>
  <c r="M166" i="17"/>
  <c r="L166" i="17"/>
  <c r="K166" i="17"/>
  <c r="J166" i="17"/>
  <c r="I166" i="17"/>
  <c r="AM165" i="17"/>
  <c r="AL165" i="17"/>
  <c r="AK165" i="17"/>
  <c r="AJ165" i="17"/>
  <c r="AI165" i="17"/>
  <c r="AH165" i="17"/>
  <c r="AG165" i="17"/>
  <c r="AF165" i="17"/>
  <c r="AE165" i="17"/>
  <c r="AD165" i="17"/>
  <c r="AC165" i="17"/>
  <c r="AB165" i="17"/>
  <c r="Z165" i="17"/>
  <c r="X165" i="17"/>
  <c r="W165" i="17"/>
  <c r="V165" i="17"/>
  <c r="U165" i="17"/>
  <c r="T165" i="17"/>
  <c r="S165" i="17"/>
  <c r="Q165" i="17"/>
  <c r="P165" i="17"/>
  <c r="O165" i="17"/>
  <c r="N165" i="17"/>
  <c r="M165" i="17"/>
  <c r="L165" i="17"/>
  <c r="K165" i="17"/>
  <c r="J165" i="17"/>
  <c r="I165" i="17"/>
  <c r="AM164" i="17"/>
  <c r="AL164" i="17"/>
  <c r="AK164" i="17"/>
  <c r="AJ164" i="17"/>
  <c r="AI164" i="17"/>
  <c r="AH164" i="17"/>
  <c r="AG164" i="17"/>
  <c r="AF164" i="17"/>
  <c r="AE164" i="17"/>
  <c r="AD164" i="17"/>
  <c r="AC164" i="17"/>
  <c r="AB164" i="17"/>
  <c r="Z164" i="17"/>
  <c r="X164" i="17"/>
  <c r="W164" i="17"/>
  <c r="V164" i="17"/>
  <c r="U164" i="17"/>
  <c r="T164" i="17"/>
  <c r="S164" i="17"/>
  <c r="Q164" i="17"/>
  <c r="P164" i="17"/>
  <c r="O164" i="17"/>
  <c r="N164" i="17"/>
  <c r="M164" i="17"/>
  <c r="L164" i="17"/>
  <c r="K164" i="17"/>
  <c r="J164" i="17"/>
  <c r="I164" i="17"/>
  <c r="AM163" i="17"/>
  <c r="AL163" i="17"/>
  <c r="AK163" i="17"/>
  <c r="AJ163" i="17"/>
  <c r="AI163" i="17"/>
  <c r="AH163" i="17"/>
  <c r="AG163" i="17"/>
  <c r="AF163" i="17"/>
  <c r="AE163" i="17"/>
  <c r="AD163" i="17"/>
  <c r="AC163" i="17"/>
  <c r="AB163" i="17"/>
  <c r="Z163" i="17"/>
  <c r="X163" i="17"/>
  <c r="W163" i="17"/>
  <c r="V163" i="17"/>
  <c r="U163" i="17"/>
  <c r="T163" i="17"/>
  <c r="S163" i="17"/>
  <c r="Q163" i="17"/>
  <c r="P163" i="17"/>
  <c r="O163" i="17"/>
  <c r="N163" i="17"/>
  <c r="M163" i="17"/>
  <c r="L163" i="17"/>
  <c r="K163" i="17"/>
  <c r="J163" i="17"/>
  <c r="I163" i="17"/>
  <c r="AM162" i="17"/>
  <c r="AL162" i="17"/>
  <c r="AK162" i="17"/>
  <c r="AJ162" i="17"/>
  <c r="AI162" i="17"/>
  <c r="AH162" i="17"/>
  <c r="AG162" i="17"/>
  <c r="AF162" i="17"/>
  <c r="AE162" i="17"/>
  <c r="AD162" i="17"/>
  <c r="AC162" i="17"/>
  <c r="AB162" i="17"/>
  <c r="Z162" i="17"/>
  <c r="X162" i="17"/>
  <c r="W162" i="17"/>
  <c r="V162" i="17"/>
  <c r="U162" i="17"/>
  <c r="T162" i="17"/>
  <c r="S162" i="17"/>
  <c r="Q162" i="17"/>
  <c r="P162" i="17"/>
  <c r="O162" i="17"/>
  <c r="N162" i="17"/>
  <c r="M162" i="17"/>
  <c r="L162" i="17"/>
  <c r="K162" i="17"/>
  <c r="J162" i="17"/>
  <c r="I162" i="17"/>
  <c r="AM161" i="17"/>
  <c r="AL161" i="17"/>
  <c r="AK161" i="17"/>
  <c r="AJ161" i="17"/>
  <c r="AI161" i="17"/>
  <c r="AH161" i="17"/>
  <c r="AG161" i="17"/>
  <c r="AF161" i="17"/>
  <c r="AE161" i="17"/>
  <c r="AD161" i="17"/>
  <c r="AC161" i="17"/>
  <c r="AB161" i="17"/>
  <c r="Z161" i="17"/>
  <c r="X161" i="17"/>
  <c r="W161" i="17"/>
  <c r="V161" i="17"/>
  <c r="U161" i="17"/>
  <c r="T161" i="17"/>
  <c r="S161" i="17"/>
  <c r="Q161" i="17"/>
  <c r="P161" i="17"/>
  <c r="O161" i="17"/>
  <c r="N161" i="17"/>
  <c r="M161" i="17"/>
  <c r="L161" i="17"/>
  <c r="K161" i="17"/>
  <c r="J161" i="17"/>
  <c r="I161" i="17"/>
  <c r="AM160" i="17"/>
  <c r="AL160" i="17"/>
  <c r="AK160" i="17"/>
  <c r="AJ160" i="17"/>
  <c r="AI160" i="17"/>
  <c r="AH160" i="17"/>
  <c r="AG160" i="17"/>
  <c r="AF160" i="17"/>
  <c r="AE160" i="17"/>
  <c r="AD160" i="17"/>
  <c r="AC160" i="17"/>
  <c r="AB160" i="17"/>
  <c r="Z160" i="17"/>
  <c r="X160" i="17"/>
  <c r="W160" i="17"/>
  <c r="V160" i="17"/>
  <c r="U160" i="17"/>
  <c r="T160" i="17"/>
  <c r="S160" i="17"/>
  <c r="Q160" i="17"/>
  <c r="P160" i="17"/>
  <c r="O160" i="17"/>
  <c r="N160" i="17"/>
  <c r="M160" i="17"/>
  <c r="L160" i="17"/>
  <c r="K160" i="17"/>
  <c r="J160" i="17"/>
  <c r="I160" i="17"/>
  <c r="AM159" i="17"/>
  <c r="AL159" i="17"/>
  <c r="AK159" i="17"/>
  <c r="AJ159" i="17"/>
  <c r="AI159" i="17"/>
  <c r="AH159" i="17"/>
  <c r="AG159" i="17"/>
  <c r="AF159" i="17"/>
  <c r="AE159" i="17"/>
  <c r="AD159" i="17"/>
  <c r="AC159" i="17"/>
  <c r="AB159" i="17"/>
  <c r="Z159" i="17"/>
  <c r="X159" i="17"/>
  <c r="W159" i="17"/>
  <c r="V159" i="17"/>
  <c r="U159" i="17"/>
  <c r="T159" i="17"/>
  <c r="S159" i="17"/>
  <c r="Q159" i="17"/>
  <c r="P159" i="17"/>
  <c r="O159" i="17"/>
  <c r="N159" i="17"/>
  <c r="M159" i="17"/>
  <c r="L159" i="17"/>
  <c r="K159" i="17"/>
  <c r="J159" i="17"/>
  <c r="I159" i="17"/>
  <c r="AM158" i="17"/>
  <c r="AL158" i="17"/>
  <c r="AK158" i="17"/>
  <c r="AJ158" i="17"/>
  <c r="AI158" i="17"/>
  <c r="AH158" i="17"/>
  <c r="AG158" i="17"/>
  <c r="AF158" i="17"/>
  <c r="AE158" i="17"/>
  <c r="AD158" i="17"/>
  <c r="AC158" i="17"/>
  <c r="AB158" i="17"/>
  <c r="Z158" i="17"/>
  <c r="X158" i="17"/>
  <c r="W158" i="17"/>
  <c r="V158" i="17"/>
  <c r="U158" i="17"/>
  <c r="T158" i="17"/>
  <c r="S158" i="17"/>
  <c r="Q158" i="17"/>
  <c r="P158" i="17"/>
  <c r="O158" i="17"/>
  <c r="N158" i="17"/>
  <c r="M158" i="17"/>
  <c r="L158" i="17"/>
  <c r="K158" i="17"/>
  <c r="J158" i="17"/>
  <c r="I158" i="17"/>
  <c r="AM157" i="17"/>
  <c r="AL157" i="17"/>
  <c r="AK157" i="17"/>
  <c r="AJ157" i="17"/>
  <c r="AI157" i="17"/>
  <c r="AH157" i="17"/>
  <c r="AG157" i="17"/>
  <c r="AF157" i="17"/>
  <c r="AE157" i="17"/>
  <c r="AD157" i="17"/>
  <c r="AC157" i="17"/>
  <c r="AB157" i="17"/>
  <c r="Z157" i="17"/>
  <c r="X157" i="17"/>
  <c r="W157" i="17"/>
  <c r="V157" i="17"/>
  <c r="U157" i="17"/>
  <c r="T157" i="17"/>
  <c r="S157" i="17"/>
  <c r="Q157" i="17"/>
  <c r="P157" i="17"/>
  <c r="O157" i="17"/>
  <c r="N157" i="17"/>
  <c r="M157" i="17"/>
  <c r="L157" i="17"/>
  <c r="K157" i="17"/>
  <c r="J157" i="17"/>
  <c r="I157" i="17"/>
  <c r="AM153" i="17"/>
  <c r="AL153" i="17"/>
  <c r="AK153" i="17"/>
  <c r="AJ153" i="17"/>
  <c r="AI153" i="17"/>
  <c r="AH153" i="17"/>
  <c r="AG153" i="17"/>
  <c r="AF153" i="17"/>
  <c r="AE153" i="17"/>
  <c r="AD153" i="17"/>
  <c r="AC153" i="17"/>
  <c r="AB153" i="17"/>
  <c r="Z153" i="17"/>
  <c r="X153" i="17"/>
  <c r="W153" i="17"/>
  <c r="V153" i="17"/>
  <c r="U153" i="17"/>
  <c r="T153" i="17"/>
  <c r="S153" i="17"/>
  <c r="Q153" i="17"/>
  <c r="P153" i="17"/>
  <c r="O153" i="17"/>
  <c r="N153" i="17"/>
  <c r="M153" i="17"/>
  <c r="L153" i="17"/>
  <c r="K153" i="17"/>
  <c r="J153" i="17"/>
  <c r="I153" i="17"/>
  <c r="AM152" i="17"/>
  <c r="AL152" i="17"/>
  <c r="AK152" i="17"/>
  <c r="AJ152" i="17"/>
  <c r="AI152" i="17"/>
  <c r="AH152" i="17"/>
  <c r="AG152" i="17"/>
  <c r="AF152" i="17"/>
  <c r="AE152" i="17"/>
  <c r="AD152" i="17"/>
  <c r="AC152" i="17"/>
  <c r="AB152" i="17"/>
  <c r="Z152" i="17"/>
  <c r="X152" i="17"/>
  <c r="W152" i="17"/>
  <c r="V152" i="17"/>
  <c r="U152" i="17"/>
  <c r="T152" i="17"/>
  <c r="S152" i="17"/>
  <c r="Q152" i="17"/>
  <c r="P152" i="17"/>
  <c r="O152" i="17"/>
  <c r="N152" i="17"/>
  <c r="M152" i="17"/>
  <c r="L152" i="17"/>
  <c r="K152" i="17"/>
  <c r="J152" i="17"/>
  <c r="I152" i="17"/>
  <c r="AM151" i="17"/>
  <c r="AL151" i="17"/>
  <c r="AK151" i="17"/>
  <c r="AJ151" i="17"/>
  <c r="AI151" i="17"/>
  <c r="AH151" i="17"/>
  <c r="AG151" i="17"/>
  <c r="AF151" i="17"/>
  <c r="AE151" i="17"/>
  <c r="AD151" i="17"/>
  <c r="AC151" i="17"/>
  <c r="AB151" i="17"/>
  <c r="Z151" i="17"/>
  <c r="X151" i="17"/>
  <c r="W151" i="17"/>
  <c r="V151" i="17"/>
  <c r="U151" i="17"/>
  <c r="T151" i="17"/>
  <c r="S151" i="17"/>
  <c r="Q151" i="17"/>
  <c r="P151" i="17"/>
  <c r="O151" i="17"/>
  <c r="N151" i="17"/>
  <c r="M151" i="17"/>
  <c r="L151" i="17"/>
  <c r="K151" i="17"/>
  <c r="J151" i="17"/>
  <c r="I151" i="17"/>
  <c r="AM150" i="17"/>
  <c r="AL150" i="17"/>
  <c r="AK150" i="17"/>
  <c r="AJ150" i="17"/>
  <c r="AI150" i="17"/>
  <c r="AH150" i="17"/>
  <c r="AG150" i="17"/>
  <c r="AF150" i="17"/>
  <c r="AE150" i="17"/>
  <c r="AD150" i="17"/>
  <c r="AC150" i="17"/>
  <c r="AB150" i="17"/>
  <c r="Z150" i="17"/>
  <c r="X150" i="17"/>
  <c r="W150" i="17"/>
  <c r="V150" i="17"/>
  <c r="U150" i="17"/>
  <c r="T150" i="17"/>
  <c r="S150" i="17"/>
  <c r="Q150" i="17"/>
  <c r="P150" i="17"/>
  <c r="O150" i="17"/>
  <c r="N150" i="17"/>
  <c r="M150" i="17"/>
  <c r="L150" i="17"/>
  <c r="K150" i="17"/>
  <c r="J150" i="17"/>
  <c r="I150" i="17"/>
  <c r="AM149" i="17"/>
  <c r="AL149" i="17"/>
  <c r="AK149" i="17"/>
  <c r="AJ149" i="17"/>
  <c r="AI149" i="17"/>
  <c r="AH149" i="17"/>
  <c r="AG149" i="17"/>
  <c r="AF149" i="17"/>
  <c r="AE149" i="17"/>
  <c r="AD149" i="17"/>
  <c r="AC149" i="17"/>
  <c r="AB149" i="17"/>
  <c r="Z149" i="17"/>
  <c r="X149" i="17"/>
  <c r="W149" i="17"/>
  <c r="V149" i="17"/>
  <c r="U149" i="17"/>
  <c r="T149" i="17"/>
  <c r="S149" i="17"/>
  <c r="Q149" i="17"/>
  <c r="P149" i="17"/>
  <c r="O149" i="17"/>
  <c r="N149" i="17"/>
  <c r="M149" i="17"/>
  <c r="L149" i="17"/>
  <c r="K149" i="17"/>
  <c r="J149" i="17"/>
  <c r="I149" i="17"/>
  <c r="AM148" i="17"/>
  <c r="AL148" i="17"/>
  <c r="AK148" i="17"/>
  <c r="AJ148" i="17"/>
  <c r="AI148" i="17"/>
  <c r="AH148" i="17"/>
  <c r="AG148" i="17"/>
  <c r="AF148" i="17"/>
  <c r="AE148" i="17"/>
  <c r="AD148" i="17"/>
  <c r="AC148" i="17"/>
  <c r="AB148" i="17"/>
  <c r="Z148" i="17"/>
  <c r="AM147" i="17"/>
  <c r="AL147" i="17"/>
  <c r="AK147" i="17"/>
  <c r="AJ147" i="17"/>
  <c r="AI147" i="17"/>
  <c r="AH147" i="17"/>
  <c r="AG147" i="17"/>
  <c r="AF147" i="17"/>
  <c r="AE147" i="17"/>
  <c r="AD147" i="17"/>
  <c r="AC147" i="17"/>
  <c r="AB147" i="17"/>
  <c r="Z147" i="17"/>
  <c r="X147" i="17"/>
  <c r="W147" i="17"/>
  <c r="V147" i="17"/>
  <c r="U147" i="17"/>
  <c r="T147" i="17"/>
  <c r="S147" i="17"/>
  <c r="Q147" i="17"/>
  <c r="P147" i="17"/>
  <c r="O147" i="17"/>
  <c r="N147" i="17"/>
  <c r="M147" i="17"/>
  <c r="L147" i="17"/>
  <c r="K147" i="17"/>
  <c r="J147" i="17"/>
  <c r="I147" i="17"/>
  <c r="AM146" i="17"/>
  <c r="AL146" i="17"/>
  <c r="AK146" i="17"/>
  <c r="AJ146" i="17"/>
  <c r="AI146" i="17"/>
  <c r="AH146" i="17"/>
  <c r="AG146" i="17"/>
  <c r="AF146" i="17"/>
  <c r="AE146" i="17"/>
  <c r="AD146" i="17"/>
  <c r="AC146" i="17"/>
  <c r="AB146" i="17"/>
  <c r="Z146" i="17"/>
  <c r="X146" i="17"/>
  <c r="W146" i="17"/>
  <c r="V146" i="17"/>
  <c r="U146" i="17"/>
  <c r="T146" i="17"/>
  <c r="S146" i="17"/>
  <c r="Q146" i="17"/>
  <c r="P146" i="17"/>
  <c r="O146" i="17"/>
  <c r="N146" i="17"/>
  <c r="M146" i="17"/>
  <c r="L146" i="17"/>
  <c r="K146" i="17"/>
  <c r="J146" i="17"/>
  <c r="I146" i="17"/>
  <c r="AM145" i="17"/>
  <c r="AL145" i="17"/>
  <c r="AK145" i="17"/>
  <c r="AJ145" i="17"/>
  <c r="AI145" i="17"/>
  <c r="AH145" i="17"/>
  <c r="AG145" i="17"/>
  <c r="AF145" i="17"/>
  <c r="AE145" i="17"/>
  <c r="AD145" i="17"/>
  <c r="AC145" i="17"/>
  <c r="AB145" i="17"/>
  <c r="Z145" i="17"/>
  <c r="X145" i="17"/>
  <c r="W145" i="17"/>
  <c r="V145" i="17"/>
  <c r="U145" i="17"/>
  <c r="T145" i="17"/>
  <c r="S145" i="17"/>
  <c r="Q145" i="17"/>
  <c r="P145" i="17"/>
  <c r="O145" i="17"/>
  <c r="N145" i="17"/>
  <c r="M145" i="17"/>
  <c r="L145" i="17"/>
  <c r="K145" i="17"/>
  <c r="J145" i="17"/>
  <c r="I145" i="17"/>
  <c r="AM144" i="17"/>
  <c r="AL144" i="17"/>
  <c r="AK144" i="17"/>
  <c r="AJ144" i="17"/>
  <c r="AI144" i="17"/>
  <c r="AH144" i="17"/>
  <c r="AG144" i="17"/>
  <c r="AF144" i="17"/>
  <c r="AE144" i="17"/>
  <c r="AD144" i="17"/>
  <c r="AC144" i="17"/>
  <c r="AB144" i="17"/>
  <c r="Z144" i="17"/>
  <c r="X144" i="17"/>
  <c r="W144" i="17"/>
  <c r="V144" i="17"/>
  <c r="U144" i="17"/>
  <c r="T144" i="17"/>
  <c r="S144" i="17"/>
  <c r="Q144" i="17"/>
  <c r="P144" i="17"/>
  <c r="O144" i="17"/>
  <c r="N144" i="17"/>
  <c r="M144" i="17"/>
  <c r="L144" i="17"/>
  <c r="K144" i="17"/>
  <c r="J144" i="17"/>
  <c r="I144" i="17"/>
  <c r="AM143" i="17"/>
  <c r="AL143" i="17"/>
  <c r="AK143" i="17"/>
  <c r="AJ143" i="17"/>
  <c r="AI143" i="17"/>
  <c r="AH143" i="17"/>
  <c r="AG143" i="17"/>
  <c r="AF143" i="17"/>
  <c r="AE143" i="17"/>
  <c r="AD143" i="17"/>
  <c r="AC143" i="17"/>
  <c r="AB143" i="17"/>
  <c r="Z143" i="17"/>
  <c r="X143" i="17"/>
  <c r="W143" i="17"/>
  <c r="V143" i="17"/>
  <c r="U143" i="17"/>
  <c r="T143" i="17"/>
  <c r="S143" i="17"/>
  <c r="Q143" i="17"/>
  <c r="P143" i="17"/>
  <c r="O143" i="17"/>
  <c r="N143" i="17"/>
  <c r="M143" i="17"/>
  <c r="L143" i="17"/>
  <c r="K143" i="17"/>
  <c r="J143" i="17"/>
  <c r="I143" i="17"/>
  <c r="AM142" i="17"/>
  <c r="AL142" i="17"/>
  <c r="AK142" i="17"/>
  <c r="AJ142" i="17"/>
  <c r="AI142" i="17"/>
  <c r="AH142" i="17"/>
  <c r="AG142" i="17"/>
  <c r="AF142" i="17"/>
  <c r="AE142" i="17"/>
  <c r="AD142" i="17"/>
  <c r="AC142" i="17"/>
  <c r="AB142" i="17"/>
  <c r="Z142" i="17"/>
  <c r="X142" i="17"/>
  <c r="W142" i="17"/>
  <c r="V142" i="17"/>
  <c r="U142" i="17"/>
  <c r="T142" i="17"/>
  <c r="S142" i="17"/>
  <c r="Q142" i="17"/>
  <c r="P142" i="17"/>
  <c r="O142" i="17"/>
  <c r="N142" i="17"/>
  <c r="M142" i="17"/>
  <c r="L142" i="17"/>
  <c r="K142" i="17"/>
  <c r="J142" i="17"/>
  <c r="I142" i="17"/>
  <c r="AM141" i="17"/>
  <c r="AL141" i="17"/>
  <c r="AK141" i="17"/>
  <c r="AJ141" i="17"/>
  <c r="AI141" i="17"/>
  <c r="AH141" i="17"/>
  <c r="AG141" i="17"/>
  <c r="AF141" i="17"/>
  <c r="AE141" i="17"/>
  <c r="AD141" i="17"/>
  <c r="AC141" i="17"/>
  <c r="AB141" i="17"/>
  <c r="Z141" i="17"/>
  <c r="X141" i="17"/>
  <c r="W141" i="17"/>
  <c r="V141" i="17"/>
  <c r="U141" i="17"/>
  <c r="T141" i="17"/>
  <c r="S141" i="17"/>
  <c r="Q141" i="17"/>
  <c r="P141" i="17"/>
  <c r="O141" i="17"/>
  <c r="N141" i="17"/>
  <c r="M141" i="17"/>
  <c r="L141" i="17"/>
  <c r="K141" i="17"/>
  <c r="J141" i="17"/>
  <c r="I141" i="17"/>
  <c r="AM132" i="17"/>
  <c r="AL132" i="17"/>
  <c r="AK132" i="17"/>
  <c r="AJ132" i="17"/>
  <c r="AI132" i="17"/>
  <c r="AH132" i="17"/>
  <c r="AG132" i="17"/>
  <c r="AF132" i="17"/>
  <c r="AE132" i="17"/>
  <c r="AD132" i="17"/>
  <c r="AC132" i="17"/>
  <c r="AB132" i="17"/>
  <c r="Z132" i="17"/>
  <c r="X132" i="17"/>
  <c r="W132" i="17"/>
  <c r="V132" i="17"/>
  <c r="U132" i="17"/>
  <c r="T132" i="17"/>
  <c r="S132" i="17"/>
  <c r="Q132" i="17"/>
  <c r="P132" i="17"/>
  <c r="O132" i="17"/>
  <c r="N132" i="17"/>
  <c r="M132" i="17"/>
  <c r="L132" i="17"/>
  <c r="K132" i="17"/>
  <c r="J132" i="17"/>
  <c r="I132" i="17"/>
  <c r="AM131" i="17"/>
  <c r="AL131" i="17"/>
  <c r="AK131" i="17"/>
  <c r="AJ131" i="17"/>
  <c r="AI131" i="17"/>
  <c r="AH131" i="17"/>
  <c r="AG131" i="17"/>
  <c r="AF131" i="17"/>
  <c r="AE131" i="17"/>
  <c r="AD131" i="17"/>
  <c r="AC131" i="17"/>
  <c r="AB131" i="17"/>
  <c r="Z131" i="17"/>
  <c r="X131" i="17"/>
  <c r="W131" i="17"/>
  <c r="V131" i="17"/>
  <c r="U131" i="17"/>
  <c r="T131" i="17"/>
  <c r="S131" i="17"/>
  <c r="Q131" i="17"/>
  <c r="P131" i="17"/>
  <c r="O131" i="17"/>
  <c r="N131" i="17"/>
  <c r="M131" i="17"/>
  <c r="L131" i="17"/>
  <c r="K131" i="17"/>
  <c r="J131" i="17"/>
  <c r="I131" i="17"/>
  <c r="AM126" i="17"/>
  <c r="AL126" i="17"/>
  <c r="AK126" i="17"/>
  <c r="AJ126" i="17"/>
  <c r="AI126" i="17"/>
  <c r="AH126" i="17"/>
  <c r="AG126" i="17"/>
  <c r="AF126" i="17"/>
  <c r="AE126" i="17"/>
  <c r="AD126" i="17"/>
  <c r="AC126" i="17"/>
  <c r="AB126" i="17"/>
  <c r="Z126" i="17"/>
  <c r="X126" i="17"/>
  <c r="W126" i="17"/>
  <c r="V126" i="17"/>
  <c r="U126" i="17"/>
  <c r="T126" i="17"/>
  <c r="S126" i="17"/>
  <c r="Q126" i="17"/>
  <c r="P126" i="17"/>
  <c r="O126" i="17"/>
  <c r="N126" i="17"/>
  <c r="M126" i="17"/>
  <c r="L126" i="17"/>
  <c r="K126" i="17"/>
  <c r="J126" i="17"/>
  <c r="I126" i="17"/>
  <c r="AM125" i="17"/>
  <c r="AL125" i="17"/>
  <c r="AK125" i="17"/>
  <c r="AJ125" i="17"/>
  <c r="AI125" i="17"/>
  <c r="AH125" i="17"/>
  <c r="AG125" i="17"/>
  <c r="AF125" i="17"/>
  <c r="AE125" i="17"/>
  <c r="AD125" i="17"/>
  <c r="AC125" i="17"/>
  <c r="AB125" i="17"/>
  <c r="Z125" i="17"/>
  <c r="X125" i="17"/>
  <c r="W125" i="17"/>
  <c r="V125" i="17"/>
  <c r="U125" i="17"/>
  <c r="T125" i="17"/>
  <c r="S125" i="17"/>
  <c r="Q125" i="17"/>
  <c r="P125" i="17"/>
  <c r="O125" i="17"/>
  <c r="N125" i="17"/>
  <c r="M125" i="17"/>
  <c r="L125" i="17"/>
  <c r="K125" i="17"/>
  <c r="J125" i="17"/>
  <c r="I125" i="17"/>
  <c r="AM124" i="17"/>
  <c r="AL124" i="17"/>
  <c r="AK124" i="17"/>
  <c r="AJ124" i="17"/>
  <c r="AI124" i="17"/>
  <c r="AH124" i="17"/>
  <c r="AG124" i="17"/>
  <c r="AF124" i="17"/>
  <c r="AE124" i="17"/>
  <c r="AD124" i="17"/>
  <c r="AC124" i="17"/>
  <c r="AB124" i="17"/>
  <c r="Z124" i="17"/>
  <c r="X124" i="17"/>
  <c r="W124" i="17"/>
  <c r="V124" i="17"/>
  <c r="U124" i="17"/>
  <c r="T124" i="17"/>
  <c r="S124" i="17"/>
  <c r="Q124" i="17"/>
  <c r="P124" i="17"/>
  <c r="O124" i="17"/>
  <c r="N124" i="17"/>
  <c r="M124" i="17"/>
  <c r="L124" i="17"/>
  <c r="K124" i="17"/>
  <c r="J124" i="17"/>
  <c r="I124" i="17"/>
  <c r="AM123" i="17"/>
  <c r="AL123" i="17"/>
  <c r="AK123" i="17"/>
  <c r="AJ123" i="17"/>
  <c r="AI123" i="17"/>
  <c r="AH123" i="17"/>
  <c r="AG123" i="17"/>
  <c r="AF123" i="17"/>
  <c r="AE123" i="17"/>
  <c r="AD123" i="17"/>
  <c r="AC123" i="17"/>
  <c r="AB123" i="17"/>
  <c r="Z123" i="17"/>
  <c r="X123" i="17"/>
  <c r="W123" i="17"/>
  <c r="V123" i="17"/>
  <c r="U123" i="17"/>
  <c r="T123" i="17"/>
  <c r="S123" i="17"/>
  <c r="Q123" i="17"/>
  <c r="P123" i="17"/>
  <c r="O123" i="17"/>
  <c r="N123" i="17"/>
  <c r="M123" i="17"/>
  <c r="L123" i="17"/>
  <c r="K123" i="17"/>
  <c r="J123" i="17"/>
  <c r="I123" i="17"/>
  <c r="AM122" i="17"/>
  <c r="AL122" i="17"/>
  <c r="AK122" i="17"/>
  <c r="AJ122" i="17"/>
  <c r="AI122" i="17"/>
  <c r="AH122" i="17"/>
  <c r="AG122" i="17"/>
  <c r="AF122" i="17"/>
  <c r="AE122" i="17"/>
  <c r="AD122" i="17"/>
  <c r="AC122" i="17"/>
  <c r="AB122" i="17"/>
  <c r="Z122" i="17"/>
  <c r="X122" i="17"/>
  <c r="W122" i="17"/>
  <c r="V122" i="17"/>
  <c r="U122" i="17"/>
  <c r="T122" i="17"/>
  <c r="S122" i="17"/>
  <c r="Q122" i="17"/>
  <c r="P122" i="17"/>
  <c r="O122" i="17"/>
  <c r="N122" i="17"/>
  <c r="M122" i="17"/>
  <c r="L122" i="17"/>
  <c r="K122" i="17"/>
  <c r="J122" i="17"/>
  <c r="I122" i="17"/>
  <c r="AM121" i="17"/>
  <c r="AL121" i="17"/>
  <c r="AK121" i="17"/>
  <c r="AJ121" i="17"/>
  <c r="AI121" i="17"/>
  <c r="AH121" i="17"/>
  <c r="AG121" i="17"/>
  <c r="AF121" i="17"/>
  <c r="AE121" i="17"/>
  <c r="AD121" i="17"/>
  <c r="AC121" i="17"/>
  <c r="AB121" i="17"/>
  <c r="Z121" i="17"/>
  <c r="X121" i="17"/>
  <c r="W121" i="17"/>
  <c r="V121" i="17"/>
  <c r="U121" i="17"/>
  <c r="T121" i="17"/>
  <c r="S121" i="17"/>
  <c r="Q121" i="17"/>
  <c r="P121" i="17"/>
  <c r="O121" i="17"/>
  <c r="N121" i="17"/>
  <c r="M121" i="17"/>
  <c r="L121" i="17"/>
  <c r="K121" i="17"/>
  <c r="J121" i="17"/>
  <c r="I121" i="17"/>
  <c r="AM120" i="17"/>
  <c r="AL120" i="17"/>
  <c r="AK120" i="17"/>
  <c r="AJ120" i="17"/>
  <c r="AI120" i="17"/>
  <c r="AH120" i="17"/>
  <c r="AG120" i="17"/>
  <c r="AF120" i="17"/>
  <c r="AE120" i="17"/>
  <c r="AD120" i="17"/>
  <c r="AC120" i="17"/>
  <c r="AB120" i="17"/>
  <c r="Z120" i="17"/>
  <c r="X120" i="17"/>
  <c r="W120" i="17"/>
  <c r="V120" i="17"/>
  <c r="U120" i="17"/>
  <c r="T120" i="17"/>
  <c r="S120" i="17"/>
  <c r="Q120" i="17"/>
  <c r="P120" i="17"/>
  <c r="O120" i="17"/>
  <c r="N120" i="17"/>
  <c r="M120" i="17"/>
  <c r="L120" i="17"/>
  <c r="K120" i="17"/>
  <c r="J120" i="17"/>
  <c r="I120" i="17"/>
  <c r="AM119" i="17"/>
  <c r="AL119" i="17"/>
  <c r="AK119" i="17"/>
  <c r="AJ119" i="17"/>
  <c r="AI119" i="17"/>
  <c r="AH119" i="17"/>
  <c r="AG119" i="17"/>
  <c r="AF119" i="17"/>
  <c r="AE119" i="17"/>
  <c r="AD119" i="17"/>
  <c r="AC119" i="17"/>
  <c r="AB119" i="17"/>
  <c r="Z119" i="17"/>
  <c r="X119" i="17"/>
  <c r="W119" i="17"/>
  <c r="V119" i="17"/>
  <c r="U119" i="17"/>
  <c r="T119" i="17"/>
  <c r="S119" i="17"/>
  <c r="Q119" i="17"/>
  <c r="P119" i="17"/>
  <c r="O119" i="17"/>
  <c r="N119" i="17"/>
  <c r="M119" i="17"/>
  <c r="L119" i="17"/>
  <c r="K119" i="17"/>
  <c r="J119" i="17"/>
  <c r="I119" i="17"/>
  <c r="AM118" i="17"/>
  <c r="AL118" i="17"/>
  <c r="AK118" i="17"/>
  <c r="AJ118" i="17"/>
  <c r="AI118" i="17"/>
  <c r="AH118" i="17"/>
  <c r="AG118" i="17"/>
  <c r="AF118" i="17"/>
  <c r="AE118" i="17"/>
  <c r="AD118" i="17"/>
  <c r="AC118" i="17"/>
  <c r="AB118" i="17"/>
  <c r="Z118" i="17"/>
  <c r="X118" i="17"/>
  <c r="W118" i="17"/>
  <c r="V118" i="17"/>
  <c r="U118" i="17"/>
  <c r="T118" i="17"/>
  <c r="S118" i="17"/>
  <c r="Q118" i="17"/>
  <c r="P118" i="17"/>
  <c r="O118" i="17"/>
  <c r="N118" i="17"/>
  <c r="M118" i="17"/>
  <c r="L118" i="17"/>
  <c r="K118" i="17"/>
  <c r="J118" i="17"/>
  <c r="I118" i="17"/>
  <c r="AM117" i="17"/>
  <c r="AL117" i="17"/>
  <c r="AK117" i="17"/>
  <c r="AJ117" i="17"/>
  <c r="AI117" i="17"/>
  <c r="AH117" i="17"/>
  <c r="AG117" i="17"/>
  <c r="AF117" i="17"/>
  <c r="AE117" i="17"/>
  <c r="AD117" i="17"/>
  <c r="AC117" i="17"/>
  <c r="AB117" i="17"/>
  <c r="Z117" i="17"/>
  <c r="X117" i="17"/>
  <c r="W117" i="17"/>
  <c r="V117" i="17"/>
  <c r="U117" i="17"/>
  <c r="T117" i="17"/>
  <c r="S117" i="17"/>
  <c r="Q117" i="17"/>
  <c r="P117" i="17"/>
  <c r="O117" i="17"/>
  <c r="N117" i="17"/>
  <c r="M117" i="17"/>
  <c r="L117" i="17"/>
  <c r="K117" i="17"/>
  <c r="J117" i="17"/>
  <c r="I117" i="17"/>
  <c r="AM116" i="17"/>
  <c r="AL116" i="17"/>
  <c r="AK116" i="17"/>
  <c r="AJ116" i="17"/>
  <c r="AI116" i="17"/>
  <c r="AH116" i="17"/>
  <c r="AG116" i="17"/>
  <c r="AF116" i="17"/>
  <c r="AE116" i="17"/>
  <c r="AD116" i="17"/>
  <c r="AC116" i="17"/>
  <c r="AB116" i="17"/>
  <c r="Z116" i="17"/>
  <c r="X116" i="17"/>
  <c r="W116" i="17"/>
  <c r="V116" i="17"/>
  <c r="U116" i="17"/>
  <c r="T116" i="17"/>
  <c r="S116" i="17"/>
  <c r="Q116" i="17"/>
  <c r="P116" i="17"/>
  <c r="O116" i="17"/>
  <c r="N116" i="17"/>
  <c r="M116" i="17"/>
  <c r="L116" i="17"/>
  <c r="K116" i="17"/>
  <c r="J116" i="17"/>
  <c r="I116" i="17"/>
  <c r="AM115" i="17"/>
  <c r="AL115" i="17"/>
  <c r="AK115" i="17"/>
  <c r="AJ115" i="17"/>
  <c r="AI115" i="17"/>
  <c r="AH115" i="17"/>
  <c r="AG115" i="17"/>
  <c r="AF115" i="17"/>
  <c r="AE115" i="17"/>
  <c r="AD115" i="17"/>
  <c r="AC115" i="17"/>
  <c r="AB115" i="17"/>
  <c r="Z115" i="17"/>
  <c r="X115" i="17"/>
  <c r="W115" i="17"/>
  <c r="V115" i="17"/>
  <c r="U115" i="17"/>
  <c r="T115" i="17"/>
  <c r="S115" i="17"/>
  <c r="Q115" i="17"/>
  <c r="P115" i="17"/>
  <c r="O115" i="17"/>
  <c r="N115" i="17"/>
  <c r="M115" i="17"/>
  <c r="L115" i="17"/>
  <c r="K115" i="17"/>
  <c r="J115" i="17"/>
  <c r="I115" i="17"/>
  <c r="AM114" i="17"/>
  <c r="AL114" i="17"/>
  <c r="AK114" i="17"/>
  <c r="AJ114" i="17"/>
  <c r="AI114" i="17"/>
  <c r="AH114" i="17"/>
  <c r="AG114" i="17"/>
  <c r="AF114" i="17"/>
  <c r="AE114" i="17"/>
  <c r="AD114" i="17"/>
  <c r="AC114" i="17"/>
  <c r="AB114" i="17"/>
  <c r="Z114" i="17"/>
  <c r="X114" i="17"/>
  <c r="W114" i="17"/>
  <c r="V114" i="17"/>
  <c r="U114" i="17"/>
  <c r="T114" i="17"/>
  <c r="S114" i="17"/>
  <c r="Q114" i="17"/>
  <c r="P114" i="17"/>
  <c r="O114" i="17"/>
  <c r="N114" i="17"/>
  <c r="M114" i="17"/>
  <c r="L114" i="17"/>
  <c r="K114" i="17"/>
  <c r="J114" i="17"/>
  <c r="I114" i="17"/>
  <c r="AM113" i="17"/>
  <c r="AL113" i="17"/>
  <c r="AK113" i="17"/>
  <c r="AJ113" i="17"/>
  <c r="AI113" i="17"/>
  <c r="AH113" i="17"/>
  <c r="AG113" i="17"/>
  <c r="AF113" i="17"/>
  <c r="AE113" i="17"/>
  <c r="AD113" i="17"/>
  <c r="AC113" i="17"/>
  <c r="AB113" i="17"/>
  <c r="Z113" i="17"/>
  <c r="X113" i="17"/>
  <c r="W113" i="17"/>
  <c r="V113" i="17"/>
  <c r="U113" i="17"/>
  <c r="T113" i="17"/>
  <c r="S113" i="17"/>
  <c r="Q113" i="17"/>
  <c r="P113" i="17"/>
  <c r="O113" i="17"/>
  <c r="N113" i="17"/>
  <c r="M113" i="17"/>
  <c r="L113" i="17"/>
  <c r="K113" i="17"/>
  <c r="J113" i="17"/>
  <c r="I113" i="17"/>
  <c r="AM112" i="17"/>
  <c r="AL112" i="17"/>
  <c r="AK112" i="17"/>
  <c r="AJ112" i="17"/>
  <c r="AI112" i="17"/>
  <c r="AH112" i="17"/>
  <c r="AG112" i="17"/>
  <c r="AF112" i="17"/>
  <c r="AE112" i="17"/>
  <c r="AD112" i="17"/>
  <c r="AC112" i="17"/>
  <c r="AB112" i="17"/>
  <c r="Z112" i="17"/>
  <c r="X112" i="17"/>
  <c r="W112" i="17"/>
  <c r="V112" i="17"/>
  <c r="U112" i="17"/>
  <c r="T112" i="17"/>
  <c r="S112" i="17"/>
  <c r="Q112" i="17"/>
  <c r="P112" i="17"/>
  <c r="O112" i="17"/>
  <c r="N112" i="17"/>
  <c r="M112" i="17"/>
  <c r="L112" i="17"/>
  <c r="K112" i="17"/>
  <c r="J112" i="17"/>
  <c r="I112" i="17"/>
  <c r="AM111" i="17"/>
  <c r="AL111" i="17"/>
  <c r="AK111" i="17"/>
  <c r="AJ111" i="17"/>
  <c r="AI111" i="17"/>
  <c r="AH111" i="17"/>
  <c r="AG111" i="17"/>
  <c r="AF111" i="17"/>
  <c r="AE111" i="17"/>
  <c r="AD111" i="17"/>
  <c r="AC111" i="17"/>
  <c r="AB111" i="17"/>
  <c r="Z111" i="17"/>
  <c r="X111" i="17"/>
  <c r="W111" i="17"/>
  <c r="V111" i="17"/>
  <c r="U111" i="17"/>
  <c r="T111" i="17"/>
  <c r="S111" i="17"/>
  <c r="Q111" i="17"/>
  <c r="P111" i="17"/>
  <c r="O111" i="17"/>
  <c r="N111" i="17"/>
  <c r="M111" i="17"/>
  <c r="L111" i="17"/>
  <c r="K111" i="17"/>
  <c r="J111" i="17"/>
  <c r="I111" i="17"/>
  <c r="AM110" i="17"/>
  <c r="AL110" i="17"/>
  <c r="AK110" i="17"/>
  <c r="AJ110" i="17"/>
  <c r="AI110" i="17"/>
  <c r="AH110" i="17"/>
  <c r="AG110" i="17"/>
  <c r="AF110" i="17"/>
  <c r="AE110" i="17"/>
  <c r="AD110" i="17"/>
  <c r="AC110" i="17"/>
  <c r="AB110" i="17"/>
  <c r="Z110" i="17"/>
  <c r="X110" i="17"/>
  <c r="W110" i="17"/>
  <c r="V110" i="17"/>
  <c r="U110" i="17"/>
  <c r="T110" i="17"/>
  <c r="S110" i="17"/>
  <c r="Q110" i="17"/>
  <c r="P110" i="17"/>
  <c r="O110" i="17"/>
  <c r="N110" i="17"/>
  <c r="M110" i="17"/>
  <c r="L110" i="17"/>
  <c r="K110" i="17"/>
  <c r="J110" i="17"/>
  <c r="I110" i="17"/>
  <c r="AM109" i="17"/>
  <c r="AL109" i="17"/>
  <c r="AK109" i="17"/>
  <c r="AJ109" i="17"/>
  <c r="AI109" i="17"/>
  <c r="AH109" i="17"/>
  <c r="AG109" i="17"/>
  <c r="AF109" i="17"/>
  <c r="AE109" i="17"/>
  <c r="AD109" i="17"/>
  <c r="AC109" i="17"/>
  <c r="AB109" i="17"/>
  <c r="Z109" i="17"/>
  <c r="X109" i="17"/>
  <c r="W109" i="17"/>
  <c r="V109" i="17"/>
  <c r="U109" i="17"/>
  <c r="T109" i="17"/>
  <c r="S109" i="17"/>
  <c r="Q109" i="17"/>
  <c r="P109" i="17"/>
  <c r="O109" i="17"/>
  <c r="N109" i="17"/>
  <c r="M109" i="17"/>
  <c r="L109" i="17"/>
  <c r="K109" i="17"/>
  <c r="J109" i="17"/>
  <c r="I109" i="17"/>
  <c r="AM108" i="17"/>
  <c r="AL108" i="17"/>
  <c r="AK108" i="17"/>
  <c r="AJ108" i="17"/>
  <c r="AI108" i="17"/>
  <c r="AH108" i="17"/>
  <c r="AG108" i="17"/>
  <c r="AF108" i="17"/>
  <c r="AE108" i="17"/>
  <c r="AD108" i="17"/>
  <c r="AC108" i="17"/>
  <c r="AB108" i="17"/>
  <c r="Z108" i="17"/>
  <c r="X108" i="17"/>
  <c r="W108" i="17"/>
  <c r="V108" i="17"/>
  <c r="U108" i="17"/>
  <c r="T108" i="17"/>
  <c r="S108" i="17"/>
  <c r="Q108" i="17"/>
  <c r="P108" i="17"/>
  <c r="O108" i="17"/>
  <c r="N108" i="17"/>
  <c r="M108" i="17"/>
  <c r="L108" i="17"/>
  <c r="K108" i="17"/>
  <c r="J108" i="17"/>
  <c r="I108" i="17"/>
  <c r="AM107" i="17"/>
  <c r="AL107" i="17"/>
  <c r="AK107" i="17"/>
  <c r="AJ107" i="17"/>
  <c r="AI107" i="17"/>
  <c r="AH107" i="17"/>
  <c r="AG107" i="17"/>
  <c r="AF107" i="17"/>
  <c r="AE107" i="17"/>
  <c r="AD107" i="17"/>
  <c r="AC107" i="17"/>
  <c r="AB107" i="17"/>
  <c r="Z107" i="17"/>
  <c r="X107" i="17"/>
  <c r="W107" i="17"/>
  <c r="V107" i="17"/>
  <c r="U107" i="17"/>
  <c r="T107" i="17"/>
  <c r="S107" i="17"/>
  <c r="Q107" i="17"/>
  <c r="P107" i="17"/>
  <c r="O107" i="17"/>
  <c r="N107" i="17"/>
  <c r="M107" i="17"/>
  <c r="L107" i="17"/>
  <c r="K107" i="17"/>
  <c r="J107" i="17"/>
  <c r="I107" i="17"/>
  <c r="AM106" i="17"/>
  <c r="AL106" i="17"/>
  <c r="AK106" i="17"/>
  <c r="AJ106" i="17"/>
  <c r="AI106" i="17"/>
  <c r="AH106" i="17"/>
  <c r="AG106" i="17"/>
  <c r="AF106" i="17"/>
  <c r="AE106" i="17"/>
  <c r="AD106" i="17"/>
  <c r="AC106" i="17"/>
  <c r="AB106" i="17"/>
  <c r="Z106" i="17"/>
  <c r="X106" i="17"/>
  <c r="W106" i="17"/>
  <c r="V106" i="17"/>
  <c r="U106" i="17"/>
  <c r="T106" i="17"/>
  <c r="S106" i="17"/>
  <c r="Q106" i="17"/>
  <c r="P106" i="17"/>
  <c r="O106" i="17"/>
  <c r="N106" i="17"/>
  <c r="M106" i="17"/>
  <c r="L106" i="17"/>
  <c r="K106" i="17"/>
  <c r="J106" i="17"/>
  <c r="I106" i="17"/>
  <c r="AM105" i="17"/>
  <c r="AL105" i="17"/>
  <c r="AK105" i="17"/>
  <c r="AJ105" i="17"/>
  <c r="AI105" i="17"/>
  <c r="AH105" i="17"/>
  <c r="AG105" i="17"/>
  <c r="AF105" i="17"/>
  <c r="AE105" i="17"/>
  <c r="AD105" i="17"/>
  <c r="AC105" i="17"/>
  <c r="AB105" i="17"/>
  <c r="Z105" i="17"/>
  <c r="X105" i="17"/>
  <c r="W105" i="17"/>
  <c r="V105" i="17"/>
  <c r="U105" i="17"/>
  <c r="T105" i="17"/>
  <c r="S105" i="17"/>
  <c r="Q105" i="17"/>
  <c r="P105" i="17"/>
  <c r="O105" i="17"/>
  <c r="N105" i="17"/>
  <c r="M105" i="17"/>
  <c r="L105" i="17"/>
  <c r="K105" i="17"/>
  <c r="J105" i="17"/>
  <c r="I105" i="17"/>
  <c r="AM104" i="17"/>
  <c r="AL104" i="17"/>
  <c r="AK104" i="17"/>
  <c r="AJ104" i="17"/>
  <c r="AI104" i="17"/>
  <c r="AH104" i="17"/>
  <c r="AG104" i="17"/>
  <c r="AF104" i="17"/>
  <c r="AE104" i="17"/>
  <c r="AD104" i="17"/>
  <c r="AC104" i="17"/>
  <c r="AB104" i="17"/>
  <c r="Z104" i="17"/>
  <c r="X104" i="17"/>
  <c r="W104" i="17"/>
  <c r="V104" i="17"/>
  <c r="U104" i="17"/>
  <c r="T104" i="17"/>
  <c r="S104" i="17"/>
  <c r="Q104" i="17"/>
  <c r="P104" i="17"/>
  <c r="O104" i="17"/>
  <c r="N104" i="17"/>
  <c r="M104" i="17"/>
  <c r="L104" i="17"/>
  <c r="K104" i="17"/>
  <c r="J104" i="17"/>
  <c r="I104" i="17"/>
  <c r="AM103" i="17"/>
  <c r="AL103" i="17"/>
  <c r="AK103" i="17"/>
  <c r="AJ103" i="17"/>
  <c r="AI103" i="17"/>
  <c r="AH103" i="17"/>
  <c r="AG103" i="17"/>
  <c r="AF103" i="17"/>
  <c r="AE103" i="17"/>
  <c r="AD103" i="17"/>
  <c r="AC103" i="17"/>
  <c r="AB103" i="17"/>
  <c r="Z103" i="17"/>
  <c r="X103" i="17"/>
  <c r="W103" i="17"/>
  <c r="V103" i="17"/>
  <c r="U103" i="17"/>
  <c r="T103" i="17"/>
  <c r="S103" i="17"/>
  <c r="Q103" i="17"/>
  <c r="P103" i="17"/>
  <c r="O103" i="17"/>
  <c r="N103" i="17"/>
  <c r="M103" i="17"/>
  <c r="L103" i="17"/>
  <c r="K103" i="17"/>
  <c r="J103" i="17"/>
  <c r="I103" i="17"/>
  <c r="AM102" i="17"/>
  <c r="AL102" i="17"/>
  <c r="AK102" i="17"/>
  <c r="AJ102" i="17"/>
  <c r="AI102" i="17"/>
  <c r="AH102" i="17"/>
  <c r="AG102" i="17"/>
  <c r="AF102" i="17"/>
  <c r="AE102" i="17"/>
  <c r="AD102" i="17"/>
  <c r="AC102" i="17"/>
  <c r="AB102" i="17"/>
  <c r="Z102" i="17"/>
  <c r="X102" i="17"/>
  <c r="W102" i="17"/>
  <c r="V102" i="17"/>
  <c r="U102" i="17"/>
  <c r="T102" i="17"/>
  <c r="S102" i="17"/>
  <c r="Q102" i="17"/>
  <c r="P102" i="17"/>
  <c r="O102" i="17"/>
  <c r="N102" i="17"/>
  <c r="M102" i="17"/>
  <c r="L102" i="17"/>
  <c r="K102" i="17"/>
  <c r="J102" i="17"/>
  <c r="I102" i="17"/>
  <c r="AM101" i="17"/>
  <c r="AL101" i="17"/>
  <c r="AK101" i="17"/>
  <c r="AJ101" i="17"/>
  <c r="AI101" i="17"/>
  <c r="AH101" i="17"/>
  <c r="AG101" i="17"/>
  <c r="AF101" i="17"/>
  <c r="AE101" i="17"/>
  <c r="AD101" i="17"/>
  <c r="AC101" i="17"/>
  <c r="AB101" i="17"/>
  <c r="Z101" i="17"/>
  <c r="X101" i="17"/>
  <c r="W101" i="17"/>
  <c r="V101" i="17"/>
  <c r="U101" i="17"/>
  <c r="T101" i="17"/>
  <c r="S101" i="17"/>
  <c r="Q101" i="17"/>
  <c r="P101" i="17"/>
  <c r="O101" i="17"/>
  <c r="N101" i="17"/>
  <c r="M101" i="17"/>
  <c r="L101" i="17"/>
  <c r="K101" i="17"/>
  <c r="J101" i="17"/>
  <c r="I101" i="17"/>
  <c r="AM100" i="17"/>
  <c r="AL100" i="17"/>
  <c r="AK100" i="17"/>
  <c r="AJ100" i="17"/>
  <c r="AI100" i="17"/>
  <c r="AH100" i="17"/>
  <c r="AG100" i="17"/>
  <c r="AF100" i="17"/>
  <c r="AE100" i="17"/>
  <c r="AD100" i="17"/>
  <c r="AC100" i="17"/>
  <c r="AB100" i="17"/>
  <c r="Z100" i="17"/>
  <c r="X100" i="17"/>
  <c r="W100" i="17"/>
  <c r="V100" i="17"/>
  <c r="U100" i="17"/>
  <c r="T100" i="17"/>
  <c r="S100" i="17"/>
  <c r="Q100" i="17"/>
  <c r="P100" i="17"/>
  <c r="O100" i="17"/>
  <c r="N100" i="17"/>
  <c r="M100" i="17"/>
  <c r="L100" i="17"/>
  <c r="K100" i="17"/>
  <c r="J100" i="17"/>
  <c r="I100" i="17"/>
  <c r="AM99" i="17"/>
  <c r="AL99" i="17"/>
  <c r="AK99" i="17"/>
  <c r="AJ99" i="17"/>
  <c r="AI99" i="17"/>
  <c r="AH99" i="17"/>
  <c r="AG99" i="17"/>
  <c r="AF99" i="17"/>
  <c r="AE99" i="17"/>
  <c r="AD99" i="17"/>
  <c r="AC99" i="17"/>
  <c r="AB99" i="17"/>
  <c r="Z99" i="17"/>
  <c r="X99" i="17"/>
  <c r="W99" i="17"/>
  <c r="V99" i="17"/>
  <c r="U99" i="17"/>
  <c r="T99" i="17"/>
  <c r="S99" i="17"/>
  <c r="Q99" i="17"/>
  <c r="P99" i="17"/>
  <c r="O99" i="17"/>
  <c r="N99" i="17"/>
  <c r="M99" i="17"/>
  <c r="L99" i="17"/>
  <c r="K99" i="17"/>
  <c r="J99" i="17"/>
  <c r="I99" i="17"/>
  <c r="AM98" i="17"/>
  <c r="AL98" i="17"/>
  <c r="AK98" i="17"/>
  <c r="AJ98" i="17"/>
  <c r="AI98" i="17"/>
  <c r="AH98" i="17"/>
  <c r="AG98" i="17"/>
  <c r="AF98" i="17"/>
  <c r="AE98" i="17"/>
  <c r="AD98" i="17"/>
  <c r="AC98" i="17"/>
  <c r="AB98" i="17"/>
  <c r="Z98" i="17"/>
  <c r="X98" i="17"/>
  <c r="W98" i="17"/>
  <c r="V98" i="17"/>
  <c r="U98" i="17"/>
  <c r="T98" i="17"/>
  <c r="S98" i="17"/>
  <c r="Q98" i="17"/>
  <c r="P98" i="17"/>
  <c r="O98" i="17"/>
  <c r="N98" i="17"/>
  <c r="M98" i="17"/>
  <c r="L98" i="17"/>
  <c r="K98" i="17"/>
  <c r="J98" i="17"/>
  <c r="I98" i="17"/>
  <c r="AM97" i="17"/>
  <c r="AL97" i="17"/>
  <c r="AK97" i="17"/>
  <c r="AJ97" i="17"/>
  <c r="AI97" i="17"/>
  <c r="AH97" i="17"/>
  <c r="AG97" i="17"/>
  <c r="AF97" i="17"/>
  <c r="AE97" i="17"/>
  <c r="AD97" i="17"/>
  <c r="AC97" i="17"/>
  <c r="AB97" i="17"/>
  <c r="Z97" i="17"/>
  <c r="X97" i="17"/>
  <c r="W97" i="17"/>
  <c r="V97" i="17"/>
  <c r="U97" i="17"/>
  <c r="T97" i="17"/>
  <c r="S97" i="17"/>
  <c r="Q97" i="17"/>
  <c r="P97" i="17"/>
  <c r="O97" i="17"/>
  <c r="N97" i="17"/>
  <c r="M97" i="17"/>
  <c r="L97" i="17"/>
  <c r="K97" i="17"/>
  <c r="J97" i="17"/>
  <c r="I97" i="17"/>
  <c r="AM96" i="17"/>
  <c r="AL96" i="17"/>
  <c r="AK96" i="17"/>
  <c r="AJ96" i="17"/>
  <c r="AI96" i="17"/>
  <c r="AH96" i="17"/>
  <c r="AG96" i="17"/>
  <c r="AF96" i="17"/>
  <c r="AE96" i="17"/>
  <c r="AD96" i="17"/>
  <c r="AC96" i="17"/>
  <c r="AB96" i="17"/>
  <c r="Z96" i="17"/>
  <c r="X96" i="17"/>
  <c r="W96" i="17"/>
  <c r="V96" i="17"/>
  <c r="U96" i="17"/>
  <c r="T96" i="17"/>
  <c r="S96" i="17"/>
  <c r="Q96" i="17"/>
  <c r="P96" i="17"/>
  <c r="O96" i="17"/>
  <c r="N96" i="17"/>
  <c r="M96" i="17"/>
  <c r="L96" i="17"/>
  <c r="K96" i="17"/>
  <c r="J96" i="17"/>
  <c r="I96" i="17"/>
  <c r="AM95" i="17"/>
  <c r="AL95" i="17"/>
  <c r="AK95" i="17"/>
  <c r="AJ95" i="17"/>
  <c r="AI95" i="17"/>
  <c r="AH95" i="17"/>
  <c r="AG95" i="17"/>
  <c r="AF95" i="17"/>
  <c r="AE95" i="17"/>
  <c r="AD95" i="17"/>
  <c r="AC95" i="17"/>
  <c r="AB95" i="17"/>
  <c r="Z95" i="17"/>
  <c r="X95" i="17"/>
  <c r="W95" i="17"/>
  <c r="V95" i="17"/>
  <c r="U95" i="17"/>
  <c r="T95" i="17"/>
  <c r="S95" i="17"/>
  <c r="Q95" i="17"/>
  <c r="P95" i="17"/>
  <c r="O95" i="17"/>
  <c r="N95" i="17"/>
  <c r="M95" i="17"/>
  <c r="L95" i="17"/>
  <c r="K95" i="17"/>
  <c r="J95" i="17"/>
  <c r="I95" i="17"/>
  <c r="AM94" i="17"/>
  <c r="AL94" i="17"/>
  <c r="AK94" i="17"/>
  <c r="AJ94" i="17"/>
  <c r="AI94" i="17"/>
  <c r="AH94" i="17"/>
  <c r="AG94" i="17"/>
  <c r="AF94" i="17"/>
  <c r="AE94" i="17"/>
  <c r="AD94" i="17"/>
  <c r="AC94" i="17"/>
  <c r="AB94" i="17"/>
  <c r="Z94" i="17"/>
  <c r="X94" i="17"/>
  <c r="W94" i="17"/>
  <c r="V94" i="17"/>
  <c r="U94" i="17"/>
  <c r="T94" i="17"/>
  <c r="S94" i="17"/>
  <c r="Q94" i="17"/>
  <c r="P94" i="17"/>
  <c r="O94" i="17"/>
  <c r="N94" i="17"/>
  <c r="M94" i="17"/>
  <c r="L94" i="17"/>
  <c r="K94" i="17"/>
  <c r="J94" i="17"/>
  <c r="I94" i="17"/>
  <c r="AM93" i="17"/>
  <c r="AL93" i="17"/>
  <c r="AK93" i="17"/>
  <c r="AJ93" i="17"/>
  <c r="AI93" i="17"/>
  <c r="AH93" i="17"/>
  <c r="AG93" i="17"/>
  <c r="AF93" i="17"/>
  <c r="AE93" i="17"/>
  <c r="AD93" i="17"/>
  <c r="AC93" i="17"/>
  <c r="AB93" i="17"/>
  <c r="Z93" i="17"/>
  <c r="X93" i="17"/>
  <c r="W93" i="17"/>
  <c r="V93" i="17"/>
  <c r="U93" i="17"/>
  <c r="T93" i="17"/>
  <c r="S93" i="17"/>
  <c r="Q93" i="17"/>
  <c r="P93" i="17"/>
  <c r="O93" i="17"/>
  <c r="N93" i="17"/>
  <c r="M93" i="17"/>
  <c r="L93" i="17"/>
  <c r="K93" i="17"/>
  <c r="J93" i="17"/>
  <c r="I93" i="17"/>
  <c r="AM92" i="17"/>
  <c r="AL92" i="17"/>
  <c r="AK92" i="17"/>
  <c r="AJ92" i="17"/>
  <c r="AI92" i="17"/>
  <c r="AH92" i="17"/>
  <c r="AG92" i="17"/>
  <c r="AF92" i="17"/>
  <c r="AE92" i="17"/>
  <c r="AD92" i="17"/>
  <c r="AC92" i="17"/>
  <c r="AB92" i="17"/>
  <c r="Z92" i="17"/>
  <c r="X92" i="17"/>
  <c r="W92" i="17"/>
  <c r="V92" i="17"/>
  <c r="U92" i="17"/>
  <c r="T92" i="17"/>
  <c r="S92" i="17"/>
  <c r="Q92" i="17"/>
  <c r="P92" i="17"/>
  <c r="O92" i="17"/>
  <c r="N92" i="17"/>
  <c r="M92" i="17"/>
  <c r="L92" i="17"/>
  <c r="K92" i="17"/>
  <c r="J92" i="17"/>
  <c r="I92" i="17"/>
  <c r="AM91" i="17"/>
  <c r="AL91" i="17"/>
  <c r="AK91" i="17"/>
  <c r="AJ91" i="17"/>
  <c r="AI91" i="17"/>
  <c r="AH91" i="17"/>
  <c r="AG91" i="17"/>
  <c r="AF91" i="17"/>
  <c r="AE91" i="17"/>
  <c r="AD91" i="17"/>
  <c r="AC91" i="17"/>
  <c r="AB91" i="17"/>
  <c r="Z91" i="17"/>
  <c r="X91" i="17"/>
  <c r="W91" i="17"/>
  <c r="V91" i="17"/>
  <c r="U91" i="17"/>
  <c r="T91" i="17"/>
  <c r="S91" i="17"/>
  <c r="Q91" i="17"/>
  <c r="P91" i="17"/>
  <c r="O91" i="17"/>
  <c r="N91" i="17"/>
  <c r="M91" i="17"/>
  <c r="L91" i="17"/>
  <c r="K91" i="17"/>
  <c r="J91" i="17"/>
  <c r="I91" i="17"/>
  <c r="AM90" i="17"/>
  <c r="AL90" i="17"/>
  <c r="AK90" i="17"/>
  <c r="AJ90" i="17"/>
  <c r="AI90" i="17"/>
  <c r="AH90" i="17"/>
  <c r="AG90" i="17"/>
  <c r="AF90" i="17"/>
  <c r="AE90" i="17"/>
  <c r="AD90" i="17"/>
  <c r="AC90" i="17"/>
  <c r="AB90" i="17"/>
  <c r="Z90" i="17"/>
  <c r="X90" i="17"/>
  <c r="W90" i="17"/>
  <c r="V90" i="17"/>
  <c r="U90" i="17"/>
  <c r="T90" i="17"/>
  <c r="S90" i="17"/>
  <c r="Q90" i="17"/>
  <c r="P90" i="17"/>
  <c r="O90" i="17"/>
  <c r="N90" i="17"/>
  <c r="M90" i="17"/>
  <c r="L90" i="17"/>
  <c r="K90" i="17"/>
  <c r="J90" i="17"/>
  <c r="I90" i="17"/>
  <c r="AM89" i="17"/>
  <c r="AL89" i="17"/>
  <c r="AK89" i="17"/>
  <c r="AJ89" i="17"/>
  <c r="AI89" i="17"/>
  <c r="AH89" i="17"/>
  <c r="AG89" i="17"/>
  <c r="AF89" i="17"/>
  <c r="AE89" i="17"/>
  <c r="AD89" i="17"/>
  <c r="AC89" i="17"/>
  <c r="AB89" i="17"/>
  <c r="Z89" i="17"/>
  <c r="X89" i="17"/>
  <c r="W89" i="17"/>
  <c r="V89" i="17"/>
  <c r="U89" i="17"/>
  <c r="T89" i="17"/>
  <c r="S89" i="17"/>
  <c r="Q89" i="17"/>
  <c r="P89" i="17"/>
  <c r="O89" i="17"/>
  <c r="N89" i="17"/>
  <c r="M89" i="17"/>
  <c r="L89" i="17"/>
  <c r="K89" i="17"/>
  <c r="J89" i="17"/>
  <c r="I89" i="17"/>
  <c r="AM88" i="17"/>
  <c r="AL88" i="17"/>
  <c r="AK88" i="17"/>
  <c r="AJ88" i="17"/>
  <c r="AI88" i="17"/>
  <c r="AH88" i="17"/>
  <c r="AG88" i="17"/>
  <c r="AF88" i="17"/>
  <c r="AE88" i="17"/>
  <c r="AD88" i="17"/>
  <c r="AC88" i="17"/>
  <c r="AB88" i="17"/>
  <c r="Z88" i="17"/>
  <c r="X88" i="17"/>
  <c r="W88" i="17"/>
  <c r="V88" i="17"/>
  <c r="U88" i="17"/>
  <c r="T88" i="17"/>
  <c r="S88" i="17"/>
  <c r="Q88" i="17"/>
  <c r="P88" i="17"/>
  <c r="O88" i="17"/>
  <c r="N88" i="17"/>
  <c r="M88" i="17"/>
  <c r="L88" i="17"/>
  <c r="K88" i="17"/>
  <c r="J88" i="17"/>
  <c r="I88" i="17"/>
  <c r="AM87" i="17"/>
  <c r="AL87" i="17"/>
  <c r="AK87" i="17"/>
  <c r="AJ87" i="17"/>
  <c r="AI87" i="17"/>
  <c r="AH87" i="17"/>
  <c r="AG87" i="17"/>
  <c r="AF87" i="17"/>
  <c r="AE87" i="17"/>
  <c r="AD87" i="17"/>
  <c r="AC87" i="17"/>
  <c r="AB87" i="17"/>
  <c r="Z87" i="17"/>
  <c r="X87" i="17"/>
  <c r="W87" i="17"/>
  <c r="V87" i="17"/>
  <c r="U87" i="17"/>
  <c r="T87" i="17"/>
  <c r="S87" i="17"/>
  <c r="Q87" i="17"/>
  <c r="P87" i="17"/>
  <c r="O87" i="17"/>
  <c r="N87" i="17"/>
  <c r="M87" i="17"/>
  <c r="L87" i="17"/>
  <c r="K87" i="17"/>
  <c r="J87" i="17"/>
  <c r="I87" i="17"/>
  <c r="AM86" i="17"/>
  <c r="AL86" i="17"/>
  <c r="AK86" i="17"/>
  <c r="AJ86" i="17"/>
  <c r="AI86" i="17"/>
  <c r="AH86" i="17"/>
  <c r="AG86" i="17"/>
  <c r="AF86" i="17"/>
  <c r="AE86" i="17"/>
  <c r="AD86" i="17"/>
  <c r="AC86" i="17"/>
  <c r="AB86" i="17"/>
  <c r="Z86" i="17"/>
  <c r="X86" i="17"/>
  <c r="W86" i="17"/>
  <c r="V86" i="17"/>
  <c r="U86" i="17"/>
  <c r="T86" i="17"/>
  <c r="S86" i="17"/>
  <c r="Q86" i="17"/>
  <c r="P86" i="17"/>
  <c r="O86" i="17"/>
  <c r="N86" i="17"/>
  <c r="M86" i="17"/>
  <c r="L86" i="17"/>
  <c r="K86" i="17"/>
  <c r="J86" i="17"/>
  <c r="I86" i="17"/>
  <c r="AM85" i="17"/>
  <c r="AL85" i="17"/>
  <c r="AK85" i="17"/>
  <c r="AJ85" i="17"/>
  <c r="AI85" i="17"/>
  <c r="AH85" i="17"/>
  <c r="AG85" i="17"/>
  <c r="AF85" i="17"/>
  <c r="AE85" i="17"/>
  <c r="AD85" i="17"/>
  <c r="AC85" i="17"/>
  <c r="AB85" i="17"/>
  <c r="Z85" i="17"/>
  <c r="X85" i="17"/>
  <c r="W85" i="17"/>
  <c r="V85" i="17"/>
  <c r="U85" i="17"/>
  <c r="T85" i="17"/>
  <c r="S85" i="17"/>
  <c r="Q85" i="17"/>
  <c r="P85" i="17"/>
  <c r="O85" i="17"/>
  <c r="N85" i="17"/>
  <c r="M85" i="17"/>
  <c r="L85" i="17"/>
  <c r="K85" i="17"/>
  <c r="J85" i="17"/>
  <c r="I85" i="17"/>
  <c r="AM84" i="17"/>
  <c r="AL84" i="17"/>
  <c r="AK84" i="17"/>
  <c r="AJ84" i="17"/>
  <c r="AI84" i="17"/>
  <c r="AH84" i="17"/>
  <c r="AG84" i="17"/>
  <c r="AF84" i="17"/>
  <c r="AE84" i="17"/>
  <c r="AD84" i="17"/>
  <c r="AC84" i="17"/>
  <c r="AB84" i="17"/>
  <c r="Z84" i="17"/>
  <c r="X84" i="17"/>
  <c r="W84" i="17"/>
  <c r="V84" i="17"/>
  <c r="U84" i="17"/>
  <c r="T84" i="17"/>
  <c r="S84" i="17"/>
  <c r="Q84" i="17"/>
  <c r="P84" i="17"/>
  <c r="O84" i="17"/>
  <c r="N84" i="17"/>
  <c r="M84" i="17"/>
  <c r="L84" i="17"/>
  <c r="K84" i="17"/>
  <c r="J84" i="17"/>
  <c r="I84" i="17"/>
  <c r="AM83" i="17"/>
  <c r="AL83" i="17"/>
  <c r="AK83" i="17"/>
  <c r="AJ83" i="17"/>
  <c r="AI83" i="17"/>
  <c r="AH83" i="17"/>
  <c r="AG83" i="17"/>
  <c r="AF83" i="17"/>
  <c r="AE83" i="17"/>
  <c r="AD83" i="17"/>
  <c r="AC83" i="17"/>
  <c r="AB83" i="17"/>
  <c r="Z83" i="17"/>
  <c r="X83" i="17"/>
  <c r="W83" i="17"/>
  <c r="V83" i="17"/>
  <c r="U83" i="17"/>
  <c r="T83" i="17"/>
  <c r="S83" i="17"/>
  <c r="Q83" i="17"/>
  <c r="P83" i="17"/>
  <c r="O83" i="17"/>
  <c r="N83" i="17"/>
  <c r="M83" i="17"/>
  <c r="L83" i="17"/>
  <c r="K83" i="17"/>
  <c r="J83" i="17"/>
  <c r="I83" i="17"/>
  <c r="AM82" i="17"/>
  <c r="AL82" i="17"/>
  <c r="AK82" i="17"/>
  <c r="AJ82" i="17"/>
  <c r="AI82" i="17"/>
  <c r="AH82" i="17"/>
  <c r="AG82" i="17"/>
  <c r="AF82" i="17"/>
  <c r="AE82" i="17"/>
  <c r="AD82" i="17"/>
  <c r="AC82" i="17"/>
  <c r="AB82" i="17"/>
  <c r="Z82" i="17"/>
  <c r="X82" i="17"/>
  <c r="W82" i="17"/>
  <c r="V82" i="17"/>
  <c r="U82" i="17"/>
  <c r="T82" i="17"/>
  <c r="S82" i="17"/>
  <c r="Q82" i="17"/>
  <c r="P82" i="17"/>
  <c r="O82" i="17"/>
  <c r="N82" i="17"/>
  <c r="M82" i="17"/>
  <c r="L82" i="17"/>
  <c r="K82" i="17"/>
  <c r="J82" i="17"/>
  <c r="I82" i="17"/>
  <c r="AM81" i="17"/>
  <c r="AL81" i="17"/>
  <c r="AK81" i="17"/>
  <c r="AJ81" i="17"/>
  <c r="AI81" i="17"/>
  <c r="AH81" i="17"/>
  <c r="AG81" i="17"/>
  <c r="AF81" i="17"/>
  <c r="AE81" i="17"/>
  <c r="AD81" i="17"/>
  <c r="AC81" i="17"/>
  <c r="AB81" i="17"/>
  <c r="Z81" i="17"/>
  <c r="X81" i="17"/>
  <c r="W81" i="17"/>
  <c r="V81" i="17"/>
  <c r="U81" i="17"/>
  <c r="T81" i="17"/>
  <c r="S81" i="17"/>
  <c r="Q81" i="17"/>
  <c r="P81" i="17"/>
  <c r="O81" i="17"/>
  <c r="N81" i="17"/>
  <c r="M81" i="17"/>
  <c r="L81" i="17"/>
  <c r="K81" i="17"/>
  <c r="J81" i="17"/>
  <c r="I81" i="17"/>
  <c r="AM80" i="17"/>
  <c r="AL80" i="17"/>
  <c r="AK80" i="17"/>
  <c r="AJ80" i="17"/>
  <c r="AI80" i="17"/>
  <c r="AH80" i="17"/>
  <c r="AG80" i="17"/>
  <c r="AF80" i="17"/>
  <c r="AE80" i="17"/>
  <c r="AD80" i="17"/>
  <c r="AC80" i="17"/>
  <c r="AB80" i="17"/>
  <c r="Z80" i="17"/>
  <c r="X80" i="17"/>
  <c r="W80" i="17"/>
  <c r="V80" i="17"/>
  <c r="U80" i="17"/>
  <c r="T80" i="17"/>
  <c r="S80" i="17"/>
  <c r="Q80" i="17"/>
  <c r="P80" i="17"/>
  <c r="O80" i="17"/>
  <c r="N80" i="17"/>
  <c r="M80" i="17"/>
  <c r="L80" i="17"/>
  <c r="K80" i="17"/>
  <c r="J80" i="17"/>
  <c r="I80" i="17"/>
  <c r="AM79" i="17"/>
  <c r="AL79" i="17"/>
  <c r="AK79" i="17"/>
  <c r="AJ79" i="17"/>
  <c r="AI79" i="17"/>
  <c r="AH79" i="17"/>
  <c r="AG79" i="17"/>
  <c r="AF79" i="17"/>
  <c r="AE79" i="17"/>
  <c r="AD79" i="17"/>
  <c r="AC79" i="17"/>
  <c r="AB79" i="17"/>
  <c r="Z79" i="17"/>
  <c r="X79" i="17"/>
  <c r="W79" i="17"/>
  <c r="V79" i="17"/>
  <c r="U79" i="17"/>
  <c r="T79" i="17"/>
  <c r="S79" i="17"/>
  <c r="Q79" i="17"/>
  <c r="P79" i="17"/>
  <c r="O79" i="17"/>
  <c r="N79" i="17"/>
  <c r="M79" i="17"/>
  <c r="L79" i="17"/>
  <c r="K79" i="17"/>
  <c r="J79" i="17"/>
  <c r="I79" i="17"/>
  <c r="AM78" i="17"/>
  <c r="AL78" i="17"/>
  <c r="AK78" i="17"/>
  <c r="AJ78" i="17"/>
  <c r="AI78" i="17"/>
  <c r="AH78" i="17"/>
  <c r="AG78" i="17"/>
  <c r="AF78" i="17"/>
  <c r="AE78" i="17"/>
  <c r="AD78" i="17"/>
  <c r="AC78" i="17"/>
  <c r="AB78" i="17"/>
  <c r="Z78" i="17"/>
  <c r="X78" i="17"/>
  <c r="W78" i="17"/>
  <c r="V78" i="17"/>
  <c r="U78" i="17"/>
  <c r="T78" i="17"/>
  <c r="S78" i="17"/>
  <c r="Q78" i="17"/>
  <c r="P78" i="17"/>
  <c r="O78" i="17"/>
  <c r="N78" i="17"/>
  <c r="M78" i="17"/>
  <c r="L78" i="17"/>
  <c r="K78" i="17"/>
  <c r="J78" i="17"/>
  <c r="I78" i="17"/>
  <c r="AM77" i="17"/>
  <c r="AL77" i="17"/>
  <c r="AK77" i="17"/>
  <c r="AJ77" i="17"/>
  <c r="AI77" i="17"/>
  <c r="AH77" i="17"/>
  <c r="AG77" i="17"/>
  <c r="AF77" i="17"/>
  <c r="AE77" i="17"/>
  <c r="AD77" i="17"/>
  <c r="AC77" i="17"/>
  <c r="AB77" i="17"/>
  <c r="Z77" i="17"/>
  <c r="X77" i="17"/>
  <c r="W77" i="17"/>
  <c r="V77" i="17"/>
  <c r="U77" i="17"/>
  <c r="T77" i="17"/>
  <c r="S77" i="17"/>
  <c r="Q77" i="17"/>
  <c r="P77" i="17"/>
  <c r="O77" i="17"/>
  <c r="N77" i="17"/>
  <c r="M77" i="17"/>
  <c r="L77" i="17"/>
  <c r="K77" i="17"/>
  <c r="J77" i="17"/>
  <c r="I77" i="17"/>
  <c r="AM74" i="17"/>
  <c r="AL74" i="17"/>
  <c r="AK74" i="17"/>
  <c r="AJ74" i="17"/>
  <c r="AI74" i="17"/>
  <c r="AH74" i="17"/>
  <c r="AG74" i="17"/>
  <c r="AF74" i="17"/>
  <c r="AE74" i="17"/>
  <c r="AD74" i="17"/>
  <c r="AC74" i="17"/>
  <c r="AB74" i="17"/>
  <c r="Z74" i="17"/>
  <c r="X74" i="17"/>
  <c r="W74" i="17"/>
  <c r="V74" i="17"/>
  <c r="U74" i="17"/>
  <c r="T74" i="17"/>
  <c r="S74" i="17"/>
  <c r="Q74" i="17"/>
  <c r="P74" i="17"/>
  <c r="O74" i="17"/>
  <c r="N74" i="17"/>
  <c r="M74" i="17"/>
  <c r="L74" i="17"/>
  <c r="K74" i="17"/>
  <c r="J74" i="17"/>
  <c r="I74" i="17"/>
  <c r="AM73" i="17"/>
  <c r="AL73" i="17"/>
  <c r="AK73" i="17"/>
  <c r="AJ73" i="17"/>
  <c r="AI73" i="17"/>
  <c r="AH73" i="17"/>
  <c r="AG73" i="17"/>
  <c r="AF73" i="17"/>
  <c r="AE73" i="17"/>
  <c r="AD73" i="17"/>
  <c r="AC73" i="17"/>
  <c r="AB73" i="17"/>
  <c r="Z73" i="17"/>
  <c r="X73" i="17"/>
  <c r="W73" i="17"/>
  <c r="V73" i="17"/>
  <c r="U73" i="17"/>
  <c r="T73" i="17"/>
  <c r="S73" i="17"/>
  <c r="Q73" i="17"/>
  <c r="P73" i="17"/>
  <c r="O73" i="17"/>
  <c r="N73" i="17"/>
  <c r="M73" i="17"/>
  <c r="L73" i="17"/>
  <c r="K73" i="17"/>
  <c r="J73" i="17"/>
  <c r="I73" i="17"/>
  <c r="AM72" i="17"/>
  <c r="AL72" i="17"/>
  <c r="AK72" i="17"/>
  <c r="AJ72" i="17"/>
  <c r="AI72" i="17"/>
  <c r="AH72" i="17"/>
  <c r="AG72" i="17"/>
  <c r="AF72" i="17"/>
  <c r="AE72" i="17"/>
  <c r="AD72" i="17"/>
  <c r="AC72" i="17"/>
  <c r="AB72" i="17"/>
  <c r="Z72" i="17"/>
  <c r="X72" i="17"/>
  <c r="W72" i="17"/>
  <c r="V72" i="17"/>
  <c r="U72" i="17"/>
  <c r="T72" i="17"/>
  <c r="S72" i="17"/>
  <c r="Q72" i="17"/>
  <c r="P72" i="17"/>
  <c r="O72" i="17"/>
  <c r="N72" i="17"/>
  <c r="M72" i="17"/>
  <c r="L72" i="17"/>
  <c r="K72" i="17"/>
  <c r="J72" i="17"/>
  <c r="I72" i="17"/>
  <c r="AM71" i="17"/>
  <c r="AL71" i="17"/>
  <c r="AK71" i="17"/>
  <c r="AJ71" i="17"/>
  <c r="AI71" i="17"/>
  <c r="AH71" i="17"/>
  <c r="AG71" i="17"/>
  <c r="AF71" i="17"/>
  <c r="AE71" i="17"/>
  <c r="AD71" i="17"/>
  <c r="AC71" i="17"/>
  <c r="AB71" i="17"/>
  <c r="Z71" i="17"/>
  <c r="X71" i="17"/>
  <c r="W71" i="17"/>
  <c r="V71" i="17"/>
  <c r="U71" i="17"/>
  <c r="T71" i="17"/>
  <c r="S71" i="17"/>
  <c r="Q71" i="17"/>
  <c r="P71" i="17"/>
  <c r="O71" i="17"/>
  <c r="N71" i="17"/>
  <c r="M71" i="17"/>
  <c r="L71" i="17"/>
  <c r="K71" i="17"/>
  <c r="J71" i="17"/>
  <c r="I71" i="17"/>
  <c r="AM70" i="17"/>
  <c r="AL70" i="17"/>
  <c r="AK70" i="17"/>
  <c r="AJ70" i="17"/>
  <c r="AI70" i="17"/>
  <c r="AH70" i="17"/>
  <c r="AG70" i="17"/>
  <c r="AF70" i="17"/>
  <c r="AE70" i="17"/>
  <c r="AD70" i="17"/>
  <c r="AC70" i="17"/>
  <c r="AB70" i="17"/>
  <c r="Z70" i="17"/>
  <c r="X70" i="17"/>
  <c r="W70" i="17"/>
  <c r="V70" i="17"/>
  <c r="U70" i="17"/>
  <c r="T70" i="17"/>
  <c r="S70" i="17"/>
  <c r="Q70" i="17"/>
  <c r="P70" i="17"/>
  <c r="O70" i="17"/>
  <c r="N70" i="17"/>
  <c r="M70" i="17"/>
  <c r="L70" i="17"/>
  <c r="K70" i="17"/>
  <c r="J70" i="17"/>
  <c r="I70" i="17"/>
  <c r="AM69" i="17"/>
  <c r="AL69" i="17"/>
  <c r="AK69" i="17"/>
  <c r="AJ69" i="17"/>
  <c r="AI69" i="17"/>
  <c r="AH69" i="17"/>
  <c r="AG69" i="17"/>
  <c r="AF69" i="17"/>
  <c r="AE69" i="17"/>
  <c r="AD69" i="17"/>
  <c r="AC69" i="17"/>
  <c r="AB69" i="17"/>
  <c r="Z69" i="17"/>
  <c r="X69" i="17"/>
  <c r="W69" i="17"/>
  <c r="V69" i="17"/>
  <c r="U69" i="17"/>
  <c r="T69" i="17"/>
  <c r="S69" i="17"/>
  <c r="Q69" i="17"/>
  <c r="P69" i="17"/>
  <c r="O69" i="17"/>
  <c r="N69" i="17"/>
  <c r="M69" i="17"/>
  <c r="L69" i="17"/>
  <c r="K69" i="17"/>
  <c r="J69" i="17"/>
  <c r="I69" i="17"/>
  <c r="AM68" i="17"/>
  <c r="AL68" i="17"/>
  <c r="AK68" i="17"/>
  <c r="AJ68" i="17"/>
  <c r="AI68" i="17"/>
  <c r="AH68" i="17"/>
  <c r="AG68" i="17"/>
  <c r="AF68" i="17"/>
  <c r="AE68" i="17"/>
  <c r="AD68" i="17"/>
  <c r="AC68" i="17"/>
  <c r="AB68" i="17"/>
  <c r="Z68" i="17"/>
  <c r="X68" i="17"/>
  <c r="W68" i="17"/>
  <c r="V68" i="17"/>
  <c r="U68" i="17"/>
  <c r="T68" i="17"/>
  <c r="S68" i="17"/>
  <c r="Q68" i="17"/>
  <c r="P68" i="17"/>
  <c r="O68" i="17"/>
  <c r="N68" i="17"/>
  <c r="M68" i="17"/>
  <c r="L68" i="17"/>
  <c r="K68" i="17"/>
  <c r="J68" i="17"/>
  <c r="I68" i="17"/>
  <c r="AM67" i="17"/>
  <c r="AL67" i="17"/>
  <c r="AK67" i="17"/>
  <c r="AJ67" i="17"/>
  <c r="AI67" i="17"/>
  <c r="AH67" i="17"/>
  <c r="AG67" i="17"/>
  <c r="AF67" i="17"/>
  <c r="AE67" i="17"/>
  <c r="AD67" i="17"/>
  <c r="AC67" i="17"/>
  <c r="AB67" i="17"/>
  <c r="Z67" i="17"/>
  <c r="X67" i="17"/>
  <c r="W67" i="17"/>
  <c r="V67" i="17"/>
  <c r="U67" i="17"/>
  <c r="T67" i="17"/>
  <c r="S67" i="17"/>
  <c r="Q67" i="17"/>
  <c r="P67" i="17"/>
  <c r="O67" i="17"/>
  <c r="N67" i="17"/>
  <c r="M67" i="17"/>
  <c r="L67" i="17"/>
  <c r="K67" i="17"/>
  <c r="J67" i="17"/>
  <c r="I67" i="17"/>
  <c r="AM66" i="17"/>
  <c r="AL66" i="17"/>
  <c r="AK66" i="17"/>
  <c r="AJ66" i="17"/>
  <c r="AI66" i="17"/>
  <c r="AH66" i="17"/>
  <c r="AG66" i="17"/>
  <c r="AF66" i="17"/>
  <c r="AE66" i="17"/>
  <c r="AD66" i="17"/>
  <c r="AC66" i="17"/>
  <c r="AB66" i="17"/>
  <c r="Z66" i="17"/>
  <c r="X66" i="17"/>
  <c r="W66" i="17"/>
  <c r="V66" i="17"/>
  <c r="U66" i="17"/>
  <c r="T66" i="17"/>
  <c r="S66" i="17"/>
  <c r="Q66" i="17"/>
  <c r="P66" i="17"/>
  <c r="O66" i="17"/>
  <c r="N66" i="17"/>
  <c r="M66" i="17"/>
  <c r="L66" i="17"/>
  <c r="K66" i="17"/>
  <c r="J66" i="17"/>
  <c r="I66" i="17"/>
  <c r="AM65" i="17"/>
  <c r="AL65" i="17"/>
  <c r="AK65" i="17"/>
  <c r="AJ65" i="17"/>
  <c r="AI65" i="17"/>
  <c r="AH65" i="17"/>
  <c r="AG65" i="17"/>
  <c r="AF65" i="17"/>
  <c r="AE65" i="17"/>
  <c r="AD65" i="17"/>
  <c r="AC65" i="17"/>
  <c r="AB65" i="17"/>
  <c r="Z65" i="17"/>
  <c r="X65" i="17"/>
  <c r="W65" i="17"/>
  <c r="V65" i="17"/>
  <c r="U65" i="17"/>
  <c r="T65" i="17"/>
  <c r="S65" i="17"/>
  <c r="Q65" i="17"/>
  <c r="P65" i="17"/>
  <c r="O65" i="17"/>
  <c r="N65" i="17"/>
  <c r="M65" i="17"/>
  <c r="L65" i="17"/>
  <c r="K65" i="17"/>
  <c r="J65" i="17"/>
  <c r="I65" i="17"/>
  <c r="AM64" i="17"/>
  <c r="AL64" i="17"/>
  <c r="AK64" i="17"/>
  <c r="AJ64" i="17"/>
  <c r="AI64" i="17"/>
  <c r="AH64" i="17"/>
  <c r="AG64" i="17"/>
  <c r="AF64" i="17"/>
  <c r="AE64" i="17"/>
  <c r="AD64" i="17"/>
  <c r="AC64" i="17"/>
  <c r="AB64" i="17"/>
  <c r="Z64" i="17"/>
  <c r="X64" i="17"/>
  <c r="W64" i="17"/>
  <c r="V64" i="17"/>
  <c r="U64" i="17"/>
  <c r="T64" i="17"/>
  <c r="S64" i="17"/>
  <c r="Q64" i="17"/>
  <c r="P64" i="17"/>
  <c r="O64" i="17"/>
  <c r="N64" i="17"/>
  <c r="M64" i="17"/>
  <c r="L64" i="17"/>
  <c r="K64" i="17"/>
  <c r="J64" i="17"/>
  <c r="I64" i="17"/>
  <c r="AM63" i="17"/>
  <c r="AL63" i="17"/>
  <c r="AK63" i="17"/>
  <c r="AJ63" i="17"/>
  <c r="AI63" i="17"/>
  <c r="AH63" i="17"/>
  <c r="AG63" i="17"/>
  <c r="AF63" i="17"/>
  <c r="AE63" i="17"/>
  <c r="AD63" i="17"/>
  <c r="AC63" i="17"/>
  <c r="AB63" i="17"/>
  <c r="Z63" i="17"/>
  <c r="X63" i="17"/>
  <c r="W63" i="17"/>
  <c r="V63" i="17"/>
  <c r="U63" i="17"/>
  <c r="T63" i="17"/>
  <c r="S63" i="17"/>
  <c r="Q63" i="17"/>
  <c r="P63" i="17"/>
  <c r="O63" i="17"/>
  <c r="N63" i="17"/>
  <c r="M63" i="17"/>
  <c r="L63" i="17"/>
  <c r="K63" i="17"/>
  <c r="J63" i="17"/>
  <c r="I63" i="17"/>
  <c r="AM62" i="17"/>
  <c r="AL62" i="17"/>
  <c r="AK62" i="17"/>
  <c r="AJ62" i="17"/>
  <c r="AI62" i="17"/>
  <c r="AH62" i="17"/>
  <c r="AG62" i="17"/>
  <c r="AF62" i="17"/>
  <c r="AE62" i="17"/>
  <c r="AD62" i="17"/>
  <c r="AC62" i="17"/>
  <c r="AB62" i="17"/>
  <c r="Z62" i="17"/>
  <c r="X62" i="17"/>
  <c r="W62" i="17"/>
  <c r="V62" i="17"/>
  <c r="U62" i="17"/>
  <c r="T62" i="17"/>
  <c r="S62" i="17"/>
  <c r="Q62" i="17"/>
  <c r="P62" i="17"/>
  <c r="O62" i="17"/>
  <c r="N62" i="17"/>
  <c r="M62" i="17"/>
  <c r="L62" i="17"/>
  <c r="K62" i="17"/>
  <c r="J62" i="17"/>
  <c r="I62" i="17"/>
  <c r="AM61" i="17"/>
  <c r="AL61" i="17"/>
  <c r="AK61" i="17"/>
  <c r="AJ61" i="17"/>
  <c r="AI61" i="17"/>
  <c r="AH61" i="17"/>
  <c r="AG61" i="17"/>
  <c r="AF61" i="17"/>
  <c r="AE61" i="17"/>
  <c r="AD61" i="17"/>
  <c r="AC61" i="17"/>
  <c r="AB61" i="17"/>
  <c r="Z61" i="17"/>
  <c r="X61" i="17"/>
  <c r="W61" i="17"/>
  <c r="V61" i="17"/>
  <c r="U61" i="17"/>
  <c r="T61" i="17"/>
  <c r="S61" i="17"/>
  <c r="Q61" i="17"/>
  <c r="P61" i="17"/>
  <c r="O61" i="17"/>
  <c r="N61" i="17"/>
  <c r="M61" i="17"/>
  <c r="L61" i="17"/>
  <c r="K61" i="17"/>
  <c r="J61" i="17"/>
  <c r="I61" i="17"/>
  <c r="AM60" i="17"/>
  <c r="AL60" i="17"/>
  <c r="AK60" i="17"/>
  <c r="AJ60" i="17"/>
  <c r="AI60" i="17"/>
  <c r="AH60" i="17"/>
  <c r="AG60" i="17"/>
  <c r="AF60" i="17"/>
  <c r="AE60" i="17"/>
  <c r="AD60" i="17"/>
  <c r="AC60" i="17"/>
  <c r="AB60" i="17"/>
  <c r="Z60" i="17"/>
  <c r="X60" i="17"/>
  <c r="W60" i="17"/>
  <c r="V60" i="17"/>
  <c r="U60" i="17"/>
  <c r="T60" i="17"/>
  <c r="S60" i="17"/>
  <c r="Q60" i="17"/>
  <c r="P60" i="17"/>
  <c r="O60" i="17"/>
  <c r="N60" i="17"/>
  <c r="M60" i="17"/>
  <c r="L60" i="17"/>
  <c r="K60" i="17"/>
  <c r="J60" i="17"/>
  <c r="I60" i="17"/>
  <c r="AM59" i="17"/>
  <c r="AL59" i="17"/>
  <c r="AK59" i="17"/>
  <c r="AJ59" i="17"/>
  <c r="AI59" i="17"/>
  <c r="AH59" i="17"/>
  <c r="AG59" i="17"/>
  <c r="AF59" i="17"/>
  <c r="AE59" i="17"/>
  <c r="AD59" i="17"/>
  <c r="AC59" i="17"/>
  <c r="AB59" i="17"/>
  <c r="Z59" i="17"/>
  <c r="X59" i="17"/>
  <c r="W59" i="17"/>
  <c r="V59" i="17"/>
  <c r="U59" i="17"/>
  <c r="T59" i="17"/>
  <c r="S59" i="17"/>
  <c r="Q59" i="17"/>
  <c r="P59" i="17"/>
  <c r="O59" i="17"/>
  <c r="N59" i="17"/>
  <c r="M59" i="17"/>
  <c r="L59" i="17"/>
  <c r="K59" i="17"/>
  <c r="J59" i="17"/>
  <c r="I59" i="17"/>
  <c r="AM58" i="17"/>
  <c r="AL58" i="17"/>
  <c r="AK58" i="17"/>
  <c r="AJ58" i="17"/>
  <c r="AI58" i="17"/>
  <c r="AH58" i="17"/>
  <c r="AG58" i="17"/>
  <c r="AF58" i="17"/>
  <c r="AE58" i="17"/>
  <c r="AD58" i="17"/>
  <c r="AC58" i="17"/>
  <c r="AB58" i="17"/>
  <c r="Z58" i="17"/>
  <c r="X58" i="17"/>
  <c r="W58" i="17"/>
  <c r="V58" i="17"/>
  <c r="U58" i="17"/>
  <c r="T58" i="17"/>
  <c r="S58" i="17"/>
  <c r="Q58" i="17"/>
  <c r="P58" i="17"/>
  <c r="O58" i="17"/>
  <c r="N58" i="17"/>
  <c r="M58" i="17"/>
  <c r="L58" i="17"/>
  <c r="K58" i="17"/>
  <c r="J58" i="17"/>
  <c r="I58" i="17"/>
  <c r="AM57" i="17"/>
  <c r="AL57" i="17"/>
  <c r="AK57" i="17"/>
  <c r="AJ57" i="17"/>
  <c r="AI57" i="17"/>
  <c r="AH57" i="17"/>
  <c r="AG57" i="17"/>
  <c r="AF57" i="17"/>
  <c r="AE57" i="17"/>
  <c r="AD57" i="17"/>
  <c r="AC57" i="17"/>
  <c r="AB57" i="17"/>
  <c r="Z57" i="17"/>
  <c r="X57" i="17"/>
  <c r="W57" i="17"/>
  <c r="V57" i="17"/>
  <c r="U57" i="17"/>
  <c r="T57" i="17"/>
  <c r="S57" i="17"/>
  <c r="Q57" i="17"/>
  <c r="P57" i="17"/>
  <c r="O57" i="17"/>
  <c r="N57" i="17"/>
  <c r="M57" i="17"/>
  <c r="L57" i="17"/>
  <c r="K57" i="17"/>
  <c r="J57" i="17"/>
  <c r="I57" i="17"/>
  <c r="AM56" i="17"/>
  <c r="AL56" i="17"/>
  <c r="AK56" i="17"/>
  <c r="AJ56" i="17"/>
  <c r="AI56" i="17"/>
  <c r="AH56" i="17"/>
  <c r="AG56" i="17"/>
  <c r="AF56" i="17"/>
  <c r="AE56" i="17"/>
  <c r="AD56" i="17"/>
  <c r="AC56" i="17"/>
  <c r="AB56" i="17"/>
  <c r="Z56" i="17"/>
  <c r="X56" i="17"/>
  <c r="W56" i="17"/>
  <c r="V56" i="17"/>
  <c r="U56" i="17"/>
  <c r="T56" i="17"/>
  <c r="S56" i="17"/>
  <c r="Q56" i="17"/>
  <c r="P56" i="17"/>
  <c r="O56" i="17"/>
  <c r="N56" i="17"/>
  <c r="M56" i="17"/>
  <c r="L56" i="17"/>
  <c r="K56" i="17"/>
  <c r="J56" i="17"/>
  <c r="I56" i="17"/>
  <c r="AM55" i="17"/>
  <c r="AL55" i="17"/>
  <c r="AK55" i="17"/>
  <c r="AJ55" i="17"/>
  <c r="AI55" i="17"/>
  <c r="AH55" i="17"/>
  <c r="AG55" i="17"/>
  <c r="AF55" i="17"/>
  <c r="AE55" i="17"/>
  <c r="AD55" i="17"/>
  <c r="AC55" i="17"/>
  <c r="AB55" i="17"/>
  <c r="Z55" i="17"/>
  <c r="X55" i="17"/>
  <c r="W55" i="17"/>
  <c r="V55" i="17"/>
  <c r="U55" i="17"/>
  <c r="T55" i="17"/>
  <c r="S55" i="17"/>
  <c r="Q55" i="17"/>
  <c r="P55" i="17"/>
  <c r="O55" i="17"/>
  <c r="N55" i="17"/>
  <c r="M55" i="17"/>
  <c r="L55" i="17"/>
  <c r="K55" i="17"/>
  <c r="J55" i="17"/>
  <c r="I55" i="17"/>
  <c r="AM54" i="17"/>
  <c r="AL54" i="17"/>
  <c r="AK54" i="17"/>
  <c r="AJ54" i="17"/>
  <c r="AI54" i="17"/>
  <c r="AH54" i="17"/>
  <c r="AG54" i="17"/>
  <c r="AF54" i="17"/>
  <c r="AE54" i="17"/>
  <c r="AD54" i="17"/>
  <c r="AC54" i="17"/>
  <c r="AB54" i="17"/>
  <c r="Z54" i="17"/>
  <c r="X54" i="17"/>
  <c r="W54" i="17"/>
  <c r="V54" i="17"/>
  <c r="U54" i="17"/>
  <c r="T54" i="17"/>
  <c r="S54" i="17"/>
  <c r="Q54" i="17"/>
  <c r="P54" i="17"/>
  <c r="O54" i="17"/>
  <c r="N54" i="17"/>
  <c r="M54" i="17"/>
  <c r="L54" i="17"/>
  <c r="K54" i="17"/>
  <c r="J54" i="17"/>
  <c r="I54" i="17"/>
  <c r="AM53" i="17"/>
  <c r="AL53" i="17"/>
  <c r="AK53" i="17"/>
  <c r="AJ53" i="17"/>
  <c r="AI53" i="17"/>
  <c r="AH53" i="17"/>
  <c r="AG53" i="17"/>
  <c r="AF53" i="17"/>
  <c r="AE53" i="17"/>
  <c r="AD53" i="17"/>
  <c r="AC53" i="17"/>
  <c r="AB53" i="17"/>
  <c r="Z53" i="17"/>
  <c r="X53" i="17"/>
  <c r="W53" i="17"/>
  <c r="V53" i="17"/>
  <c r="U53" i="17"/>
  <c r="T53" i="17"/>
  <c r="S53" i="17"/>
  <c r="Q53" i="17"/>
  <c r="P53" i="17"/>
  <c r="O53" i="17"/>
  <c r="N53" i="17"/>
  <c r="M53" i="17"/>
  <c r="L53" i="17"/>
  <c r="K53" i="17"/>
  <c r="J53" i="17"/>
  <c r="I53" i="17"/>
  <c r="AM52" i="17"/>
  <c r="AL52" i="17"/>
  <c r="AK52" i="17"/>
  <c r="AJ52" i="17"/>
  <c r="AI52" i="17"/>
  <c r="AH52" i="17"/>
  <c r="AG52" i="17"/>
  <c r="AF52" i="17"/>
  <c r="AE52" i="17"/>
  <c r="AD52" i="17"/>
  <c r="AC52" i="17"/>
  <c r="AB52" i="17"/>
  <c r="Z52" i="17"/>
  <c r="X52" i="17"/>
  <c r="W52" i="17"/>
  <c r="V52" i="17"/>
  <c r="U52" i="17"/>
  <c r="T52" i="17"/>
  <c r="S52" i="17"/>
  <c r="Q52" i="17"/>
  <c r="P52" i="17"/>
  <c r="O52" i="17"/>
  <c r="N52" i="17"/>
  <c r="M52" i="17"/>
  <c r="L52" i="17"/>
  <c r="K52" i="17"/>
  <c r="J52" i="17"/>
  <c r="I52" i="17"/>
  <c r="AM51" i="17"/>
  <c r="AL51" i="17"/>
  <c r="AK51" i="17"/>
  <c r="AJ51" i="17"/>
  <c r="AI51" i="17"/>
  <c r="AH51" i="17"/>
  <c r="AG51" i="17"/>
  <c r="AF51" i="17"/>
  <c r="AE51" i="17"/>
  <c r="AD51" i="17"/>
  <c r="AC51" i="17"/>
  <c r="AB51" i="17"/>
  <c r="Z51" i="17"/>
  <c r="X51" i="17"/>
  <c r="W51" i="17"/>
  <c r="V51" i="17"/>
  <c r="U51" i="17"/>
  <c r="T51" i="17"/>
  <c r="S51" i="17"/>
  <c r="Q51" i="17"/>
  <c r="P51" i="17"/>
  <c r="O51" i="17"/>
  <c r="N51" i="17"/>
  <c r="M51" i="17"/>
  <c r="L51" i="17"/>
  <c r="K51" i="17"/>
  <c r="J51" i="17"/>
  <c r="I51" i="17"/>
  <c r="AM50" i="17"/>
  <c r="AL50" i="17"/>
  <c r="AK50" i="17"/>
  <c r="AJ50" i="17"/>
  <c r="AI50" i="17"/>
  <c r="AH50" i="17"/>
  <c r="AG50" i="17"/>
  <c r="AF50" i="17"/>
  <c r="AE50" i="17"/>
  <c r="AD50" i="17"/>
  <c r="AC50" i="17"/>
  <c r="AB50" i="17"/>
  <c r="Z50" i="17"/>
  <c r="X50" i="17"/>
  <c r="W50" i="17"/>
  <c r="V50" i="17"/>
  <c r="U50" i="17"/>
  <c r="T50" i="17"/>
  <c r="S50" i="17"/>
  <c r="Q50" i="17"/>
  <c r="P50" i="17"/>
  <c r="O50" i="17"/>
  <c r="N50" i="17"/>
  <c r="M50" i="17"/>
  <c r="L50" i="17"/>
  <c r="K50" i="17"/>
  <c r="J50" i="17"/>
  <c r="I50" i="17"/>
  <c r="AM49" i="17"/>
  <c r="AL49" i="17"/>
  <c r="AK49" i="17"/>
  <c r="AJ49" i="17"/>
  <c r="AI49" i="17"/>
  <c r="AH49" i="17"/>
  <c r="AG49" i="17"/>
  <c r="AF49" i="17"/>
  <c r="AE49" i="17"/>
  <c r="AD49" i="17"/>
  <c r="AC49" i="17"/>
  <c r="AB49" i="17"/>
  <c r="Z49" i="17"/>
  <c r="X49" i="17"/>
  <c r="W49" i="17"/>
  <c r="V49" i="17"/>
  <c r="U49" i="17"/>
  <c r="T49" i="17"/>
  <c r="S49" i="17"/>
  <c r="Q49" i="17"/>
  <c r="P49" i="17"/>
  <c r="O49" i="17"/>
  <c r="N49" i="17"/>
  <c r="M49" i="17"/>
  <c r="L49" i="17"/>
  <c r="K49" i="17"/>
  <c r="J49" i="17"/>
  <c r="I49" i="17"/>
  <c r="AM48" i="17"/>
  <c r="AL48" i="17"/>
  <c r="AK48" i="17"/>
  <c r="AJ48" i="17"/>
  <c r="AI48" i="17"/>
  <c r="AH48" i="17"/>
  <c r="AG48" i="17"/>
  <c r="AF48" i="17"/>
  <c r="AE48" i="17"/>
  <c r="AD48" i="17"/>
  <c r="AC48" i="17"/>
  <c r="AB48" i="17"/>
  <c r="Z48" i="17"/>
  <c r="X48" i="17"/>
  <c r="W48" i="17"/>
  <c r="V48" i="17"/>
  <c r="U48" i="17"/>
  <c r="T48" i="17"/>
  <c r="S48" i="17"/>
  <c r="Q48" i="17"/>
  <c r="P48" i="17"/>
  <c r="O48" i="17"/>
  <c r="N48" i="17"/>
  <c r="M48" i="17"/>
  <c r="L48" i="17"/>
  <c r="K48" i="17"/>
  <c r="J48" i="17"/>
  <c r="I48" i="17"/>
  <c r="AM47" i="17"/>
  <c r="AL47" i="17"/>
  <c r="AK47" i="17"/>
  <c r="AJ47" i="17"/>
  <c r="AI47" i="17"/>
  <c r="AH47" i="17"/>
  <c r="AG47" i="17"/>
  <c r="AF47" i="17"/>
  <c r="AE47" i="17"/>
  <c r="AD47" i="17"/>
  <c r="AC47" i="17"/>
  <c r="AB47" i="17"/>
  <c r="Z47" i="17"/>
  <c r="X47" i="17"/>
  <c r="W47" i="17"/>
  <c r="V47" i="17"/>
  <c r="U47" i="17"/>
  <c r="T47" i="17"/>
  <c r="S47" i="17"/>
  <c r="Q47" i="17"/>
  <c r="P47" i="17"/>
  <c r="O47" i="17"/>
  <c r="N47" i="17"/>
  <c r="M47" i="17"/>
  <c r="L47" i="17"/>
  <c r="K47" i="17"/>
  <c r="J47" i="17"/>
  <c r="I47" i="17"/>
  <c r="AM46" i="17"/>
  <c r="AL46" i="17"/>
  <c r="AK46" i="17"/>
  <c r="AJ46" i="17"/>
  <c r="AI46" i="17"/>
  <c r="AH46" i="17"/>
  <c r="AG46" i="17"/>
  <c r="AF46" i="17"/>
  <c r="AE46" i="17"/>
  <c r="AD46" i="17"/>
  <c r="AC46" i="17"/>
  <c r="AB46" i="17"/>
  <c r="Z46" i="17"/>
  <c r="X46" i="17"/>
  <c r="W46" i="17"/>
  <c r="V46" i="17"/>
  <c r="U46" i="17"/>
  <c r="T46" i="17"/>
  <c r="S46" i="17"/>
  <c r="Q46" i="17"/>
  <c r="P46" i="17"/>
  <c r="O46" i="17"/>
  <c r="N46" i="17"/>
  <c r="M46" i="17"/>
  <c r="L46" i="17"/>
  <c r="K46" i="17"/>
  <c r="J46" i="17"/>
  <c r="I46" i="17"/>
  <c r="AM45" i="17"/>
  <c r="AL45" i="17"/>
  <c r="AK45" i="17"/>
  <c r="AJ45" i="17"/>
  <c r="AI45" i="17"/>
  <c r="AH45" i="17"/>
  <c r="AG45" i="17"/>
  <c r="AF45" i="17"/>
  <c r="AE45" i="17"/>
  <c r="AD45" i="17"/>
  <c r="AC45" i="17"/>
  <c r="AB45" i="17"/>
  <c r="Z45" i="17"/>
  <c r="X45" i="17"/>
  <c r="W45" i="17"/>
  <c r="V45" i="17"/>
  <c r="U45" i="17"/>
  <c r="T45" i="17"/>
  <c r="S45" i="17"/>
  <c r="Q45" i="17"/>
  <c r="P45" i="17"/>
  <c r="O45" i="17"/>
  <c r="N45" i="17"/>
  <c r="M45" i="17"/>
  <c r="L45" i="17"/>
  <c r="K45" i="17"/>
  <c r="J45" i="17"/>
  <c r="I45" i="17"/>
  <c r="AM44" i="17"/>
  <c r="AL44" i="17"/>
  <c r="AK44" i="17"/>
  <c r="AJ44" i="17"/>
  <c r="AI44" i="17"/>
  <c r="AH44" i="17"/>
  <c r="AG44" i="17"/>
  <c r="AF44" i="17"/>
  <c r="AE44" i="17"/>
  <c r="AD44" i="17"/>
  <c r="AC44" i="17"/>
  <c r="AB44" i="17"/>
  <c r="Z44" i="17"/>
  <c r="X44" i="17"/>
  <c r="W44" i="17"/>
  <c r="V44" i="17"/>
  <c r="U44" i="17"/>
  <c r="T44" i="17"/>
  <c r="S44" i="17"/>
  <c r="Q44" i="17"/>
  <c r="P44" i="17"/>
  <c r="O44" i="17"/>
  <c r="N44" i="17"/>
  <c r="M44" i="17"/>
  <c r="L44" i="17"/>
  <c r="K44" i="17"/>
  <c r="J44" i="17"/>
  <c r="I44" i="17"/>
  <c r="AM43" i="17"/>
  <c r="AL43" i="17"/>
  <c r="AK43" i="17"/>
  <c r="AJ43" i="17"/>
  <c r="AI43" i="17"/>
  <c r="AH43" i="17"/>
  <c r="AG43" i="17"/>
  <c r="AF43" i="17"/>
  <c r="AE43" i="17"/>
  <c r="AD43" i="17"/>
  <c r="AC43" i="17"/>
  <c r="AB43" i="17"/>
  <c r="Z43" i="17"/>
  <c r="X43" i="17"/>
  <c r="W43" i="17"/>
  <c r="V43" i="17"/>
  <c r="U43" i="17"/>
  <c r="T43" i="17"/>
  <c r="S43" i="17"/>
  <c r="Q43" i="17"/>
  <c r="P43" i="17"/>
  <c r="O43" i="17"/>
  <c r="N43" i="17"/>
  <c r="M43" i="17"/>
  <c r="L43" i="17"/>
  <c r="K43" i="17"/>
  <c r="J43" i="17"/>
  <c r="I43" i="17"/>
  <c r="AM42" i="17"/>
  <c r="AL42" i="17"/>
  <c r="AK42" i="17"/>
  <c r="AJ42" i="17"/>
  <c r="AI42" i="17"/>
  <c r="AH42" i="17"/>
  <c r="AG42" i="17"/>
  <c r="AF42" i="17"/>
  <c r="AE42" i="17"/>
  <c r="AD42" i="17"/>
  <c r="AC42" i="17"/>
  <c r="AB42" i="17"/>
  <c r="Z42" i="17"/>
  <c r="X42" i="17"/>
  <c r="W42" i="17"/>
  <c r="V42" i="17"/>
  <c r="U42" i="17"/>
  <c r="T42" i="17"/>
  <c r="S42" i="17"/>
  <c r="Q42" i="17"/>
  <c r="P42" i="17"/>
  <c r="O42" i="17"/>
  <c r="N42" i="17"/>
  <c r="M42" i="17"/>
  <c r="L42" i="17"/>
  <c r="K42" i="17"/>
  <c r="J42" i="17"/>
  <c r="I42" i="17"/>
  <c r="AM41" i="17"/>
  <c r="AL41" i="17"/>
  <c r="AK41" i="17"/>
  <c r="AJ41" i="17"/>
  <c r="AI41" i="17"/>
  <c r="AH41" i="17"/>
  <c r="AG41" i="17"/>
  <c r="AF41" i="17"/>
  <c r="AE41" i="17"/>
  <c r="AD41" i="17"/>
  <c r="AC41" i="17"/>
  <c r="AB41" i="17"/>
  <c r="Z41" i="17"/>
  <c r="X41" i="17"/>
  <c r="W41" i="17"/>
  <c r="V41" i="17"/>
  <c r="U41" i="17"/>
  <c r="T41" i="17"/>
  <c r="S41" i="17"/>
  <c r="Q41" i="17"/>
  <c r="P41" i="17"/>
  <c r="O41" i="17"/>
  <c r="N41" i="17"/>
  <c r="M41" i="17"/>
  <c r="L41" i="17"/>
  <c r="K41" i="17"/>
  <c r="J41" i="17"/>
  <c r="I41" i="17"/>
  <c r="AM40" i="17"/>
  <c r="AL40" i="17"/>
  <c r="AK40" i="17"/>
  <c r="AJ40" i="17"/>
  <c r="AI40" i="17"/>
  <c r="AH40" i="17"/>
  <c r="AG40" i="17"/>
  <c r="AF40" i="17"/>
  <c r="AE40" i="17"/>
  <c r="AD40" i="17"/>
  <c r="AC40" i="17"/>
  <c r="AB40" i="17"/>
  <c r="Z40" i="17"/>
  <c r="X40" i="17"/>
  <c r="W40" i="17"/>
  <c r="V40" i="17"/>
  <c r="U40" i="17"/>
  <c r="T40" i="17"/>
  <c r="S40" i="17"/>
  <c r="Q40" i="17"/>
  <c r="P40" i="17"/>
  <c r="O40" i="17"/>
  <c r="N40" i="17"/>
  <c r="M40" i="17"/>
  <c r="L40" i="17"/>
  <c r="K40" i="17"/>
  <c r="J40" i="17"/>
  <c r="I40" i="17"/>
  <c r="AM39" i="17"/>
  <c r="AL39" i="17"/>
  <c r="AK39" i="17"/>
  <c r="AJ39" i="17"/>
  <c r="AI39" i="17"/>
  <c r="AH39" i="17"/>
  <c r="AG39" i="17"/>
  <c r="AF39" i="17"/>
  <c r="AE39" i="17"/>
  <c r="AD39" i="17"/>
  <c r="AC39" i="17"/>
  <c r="AB39" i="17"/>
  <c r="Z39" i="17"/>
  <c r="X39" i="17"/>
  <c r="W39" i="17"/>
  <c r="V39" i="17"/>
  <c r="U39" i="17"/>
  <c r="T39" i="17"/>
  <c r="S39" i="17"/>
  <c r="Q39" i="17"/>
  <c r="P39" i="17"/>
  <c r="O39" i="17"/>
  <c r="N39" i="17"/>
  <c r="M39" i="17"/>
  <c r="L39" i="17"/>
  <c r="K39" i="17"/>
  <c r="J39" i="17"/>
  <c r="I39" i="17"/>
  <c r="AM38" i="17"/>
  <c r="AL38" i="17"/>
  <c r="AK38" i="17"/>
  <c r="AJ38" i="17"/>
  <c r="AI38" i="17"/>
  <c r="AH38" i="17"/>
  <c r="AG38" i="17"/>
  <c r="AF38" i="17"/>
  <c r="AE38" i="17"/>
  <c r="AD38" i="17"/>
  <c r="AC38" i="17"/>
  <c r="AB38" i="17"/>
  <c r="Z38" i="17"/>
  <c r="X38" i="17"/>
  <c r="W38" i="17"/>
  <c r="V38" i="17"/>
  <c r="U38" i="17"/>
  <c r="T38" i="17"/>
  <c r="S38" i="17"/>
  <c r="Q38" i="17"/>
  <c r="P38" i="17"/>
  <c r="O38" i="17"/>
  <c r="N38" i="17"/>
  <c r="M38" i="17"/>
  <c r="L38" i="17"/>
  <c r="K38" i="17"/>
  <c r="J38" i="17"/>
  <c r="I38" i="17"/>
  <c r="AM37" i="17"/>
  <c r="AL37" i="17"/>
  <c r="AK37" i="17"/>
  <c r="AJ37" i="17"/>
  <c r="AI37" i="17"/>
  <c r="AH37" i="17"/>
  <c r="AG37" i="17"/>
  <c r="AF37" i="17"/>
  <c r="AE37" i="17"/>
  <c r="AD37" i="17"/>
  <c r="AC37" i="17"/>
  <c r="AB37" i="17"/>
  <c r="Z37" i="17"/>
  <c r="X37" i="17"/>
  <c r="W37" i="17"/>
  <c r="V37" i="17"/>
  <c r="U37" i="17"/>
  <c r="T37" i="17"/>
  <c r="S37" i="17"/>
  <c r="Q37" i="17"/>
  <c r="P37" i="17"/>
  <c r="O37" i="17"/>
  <c r="N37" i="17"/>
  <c r="M37" i="17"/>
  <c r="L37" i="17"/>
  <c r="K37" i="17"/>
  <c r="J37" i="17"/>
  <c r="I37" i="17"/>
  <c r="AM36" i="17"/>
  <c r="AL36" i="17"/>
  <c r="AK36" i="17"/>
  <c r="AJ36" i="17"/>
  <c r="AI36" i="17"/>
  <c r="AH36" i="17"/>
  <c r="AG36" i="17"/>
  <c r="AF36" i="17"/>
  <c r="AE36" i="17"/>
  <c r="AD36" i="17"/>
  <c r="AC36" i="17"/>
  <c r="AB36" i="17"/>
  <c r="Z36" i="17"/>
  <c r="X36" i="17"/>
  <c r="W36" i="17"/>
  <c r="V36" i="17"/>
  <c r="U36" i="17"/>
  <c r="T36" i="17"/>
  <c r="S36" i="17"/>
  <c r="Q36" i="17"/>
  <c r="P36" i="17"/>
  <c r="O36" i="17"/>
  <c r="N36" i="17"/>
  <c r="M36" i="17"/>
  <c r="L36" i="17"/>
  <c r="K36" i="17"/>
  <c r="J36" i="17"/>
  <c r="I36" i="17"/>
  <c r="AM35" i="17"/>
  <c r="AL35" i="17"/>
  <c r="AK35" i="17"/>
  <c r="AJ35" i="17"/>
  <c r="AI35" i="17"/>
  <c r="AH35" i="17"/>
  <c r="AG35" i="17"/>
  <c r="AF35" i="17"/>
  <c r="AE35" i="17"/>
  <c r="AD35" i="17"/>
  <c r="AC35" i="17"/>
  <c r="AB35" i="17"/>
  <c r="Z35" i="17"/>
  <c r="X35" i="17"/>
  <c r="W35" i="17"/>
  <c r="V35" i="17"/>
  <c r="U35" i="17"/>
  <c r="T35" i="17"/>
  <c r="S35" i="17"/>
  <c r="Q35" i="17"/>
  <c r="P35" i="17"/>
  <c r="O35" i="17"/>
  <c r="N35" i="17"/>
  <c r="M35" i="17"/>
  <c r="L35" i="17"/>
  <c r="K35" i="17"/>
  <c r="J35" i="17"/>
  <c r="I35" i="17"/>
  <c r="AM34" i="17"/>
  <c r="AL34" i="17"/>
  <c r="AK34" i="17"/>
  <c r="AJ34" i="17"/>
  <c r="AI34" i="17"/>
  <c r="AH34" i="17"/>
  <c r="AG34" i="17"/>
  <c r="AF34" i="17"/>
  <c r="AE34" i="17"/>
  <c r="AD34" i="17"/>
  <c r="AC34" i="17"/>
  <c r="AB34" i="17"/>
  <c r="Z34" i="17"/>
  <c r="X34" i="17"/>
  <c r="W34" i="17"/>
  <c r="V34" i="17"/>
  <c r="U34" i="17"/>
  <c r="T34" i="17"/>
  <c r="S34" i="17"/>
  <c r="Q34" i="17"/>
  <c r="P34" i="17"/>
  <c r="O34" i="17"/>
  <c r="N34" i="17"/>
  <c r="M34" i="17"/>
  <c r="L34" i="17"/>
  <c r="K34" i="17"/>
  <c r="J34" i="17"/>
  <c r="I34" i="17"/>
  <c r="AM33" i="17"/>
  <c r="AL33" i="17"/>
  <c r="AK33" i="17"/>
  <c r="AJ33" i="17"/>
  <c r="AI33" i="17"/>
  <c r="AH33" i="17"/>
  <c r="AG33" i="17"/>
  <c r="AF33" i="17"/>
  <c r="AE33" i="17"/>
  <c r="AD33" i="17"/>
  <c r="AC33" i="17"/>
  <c r="AB33" i="17"/>
  <c r="Z33" i="17"/>
  <c r="X33" i="17"/>
  <c r="W33" i="17"/>
  <c r="V33" i="17"/>
  <c r="U33" i="17"/>
  <c r="T33" i="17"/>
  <c r="S33" i="17"/>
  <c r="Q33" i="17"/>
  <c r="P33" i="17"/>
  <c r="O33" i="17"/>
  <c r="N33" i="17"/>
  <c r="M33" i="17"/>
  <c r="L33" i="17"/>
  <c r="K33" i="17"/>
  <c r="J33" i="17"/>
  <c r="I33" i="17"/>
  <c r="AM32" i="17"/>
  <c r="AL32" i="17"/>
  <c r="AK32" i="17"/>
  <c r="AJ32" i="17"/>
  <c r="AI32" i="17"/>
  <c r="AH32" i="17"/>
  <c r="AG32" i="17"/>
  <c r="AF32" i="17"/>
  <c r="AE32" i="17"/>
  <c r="AD32" i="17"/>
  <c r="AC32" i="17"/>
  <c r="AB32" i="17"/>
  <c r="Z32" i="17"/>
  <c r="AM31" i="17"/>
  <c r="AL31" i="17"/>
  <c r="AK31" i="17"/>
  <c r="AJ31" i="17"/>
  <c r="AI31" i="17"/>
  <c r="AH31" i="17"/>
  <c r="AG31" i="17"/>
  <c r="AF31" i="17"/>
  <c r="AE31" i="17"/>
  <c r="AD31" i="17"/>
  <c r="AC31" i="17"/>
  <c r="AB31" i="17"/>
  <c r="Z31" i="17"/>
  <c r="X31" i="17"/>
  <c r="W31" i="17"/>
  <c r="V31" i="17"/>
  <c r="U31" i="17"/>
  <c r="T31" i="17"/>
  <c r="S31" i="17"/>
  <c r="Q31" i="17"/>
  <c r="P31" i="17"/>
  <c r="O31" i="17"/>
  <c r="N31" i="17"/>
  <c r="M31" i="17"/>
  <c r="L31" i="17"/>
  <c r="K31" i="17"/>
  <c r="J31" i="17"/>
  <c r="I31" i="17"/>
  <c r="AM29" i="17"/>
  <c r="AL29" i="17"/>
  <c r="AK29" i="17"/>
  <c r="AJ29" i="17"/>
  <c r="AI29" i="17"/>
  <c r="AH29" i="17"/>
  <c r="AG29" i="17"/>
  <c r="AF29" i="17"/>
  <c r="AE29" i="17"/>
  <c r="AD29" i="17"/>
  <c r="AC29" i="17"/>
  <c r="AB29" i="17"/>
  <c r="Z29" i="17"/>
  <c r="X29" i="17"/>
  <c r="W29" i="17"/>
  <c r="V29" i="17"/>
  <c r="U29" i="17"/>
  <c r="T29" i="17"/>
  <c r="S29" i="17"/>
  <c r="Q29" i="17"/>
  <c r="P29" i="17"/>
  <c r="O29" i="17"/>
  <c r="N29" i="17"/>
  <c r="M29" i="17"/>
  <c r="L29" i="17"/>
  <c r="K29" i="17"/>
  <c r="J29" i="17"/>
  <c r="I29" i="17"/>
  <c r="AM28" i="17"/>
  <c r="AL28" i="17"/>
  <c r="AK28" i="17"/>
  <c r="AJ28" i="17"/>
  <c r="AI28" i="17"/>
  <c r="AH28" i="17"/>
  <c r="AG28" i="17"/>
  <c r="AF28" i="17"/>
  <c r="AE28" i="17"/>
  <c r="AD28" i="17"/>
  <c r="AC28" i="17"/>
  <c r="AB28" i="17"/>
  <c r="Z28" i="17"/>
  <c r="X28" i="17"/>
  <c r="W28" i="17"/>
  <c r="V28" i="17"/>
  <c r="U28" i="17"/>
  <c r="T28" i="17"/>
  <c r="S28" i="17"/>
  <c r="Q28" i="17"/>
  <c r="P28" i="17"/>
  <c r="O28" i="17"/>
  <c r="N28" i="17"/>
  <c r="M28" i="17"/>
  <c r="L28" i="17"/>
  <c r="K28" i="17"/>
  <c r="J28" i="17"/>
  <c r="I28" i="17"/>
  <c r="AM27" i="17"/>
  <c r="AL27" i="17"/>
  <c r="AK27" i="17"/>
  <c r="AJ27" i="17"/>
  <c r="AI27" i="17"/>
  <c r="AH27" i="17"/>
  <c r="AG27" i="17"/>
  <c r="AF27" i="17"/>
  <c r="AE27" i="17"/>
  <c r="AD27" i="17"/>
  <c r="AC27" i="17"/>
  <c r="AB27" i="17"/>
  <c r="Z27" i="17"/>
  <c r="X27" i="17"/>
  <c r="W27" i="17"/>
  <c r="V27" i="17"/>
  <c r="U27" i="17"/>
  <c r="T27" i="17"/>
  <c r="S27" i="17"/>
  <c r="Q27" i="17"/>
  <c r="P27" i="17"/>
  <c r="O27" i="17"/>
  <c r="N27" i="17"/>
  <c r="M27" i="17"/>
  <c r="L27" i="17"/>
  <c r="K27" i="17"/>
  <c r="J27" i="17"/>
  <c r="I27" i="17"/>
  <c r="AM26" i="17"/>
  <c r="AL26" i="17"/>
  <c r="AK26" i="17"/>
  <c r="AJ26" i="17"/>
  <c r="AI26" i="17"/>
  <c r="AH26" i="17"/>
  <c r="AG26" i="17"/>
  <c r="AF26" i="17"/>
  <c r="AE26" i="17"/>
  <c r="AD26" i="17"/>
  <c r="AC26" i="17"/>
  <c r="AB26" i="17"/>
  <c r="Z26" i="17"/>
  <c r="X26" i="17"/>
  <c r="W26" i="17"/>
  <c r="V26" i="17"/>
  <c r="U26" i="17"/>
  <c r="T26" i="17"/>
  <c r="S26" i="17"/>
  <c r="Q26" i="17"/>
  <c r="P26" i="17"/>
  <c r="O26" i="17"/>
  <c r="N26" i="17"/>
  <c r="M26" i="17"/>
  <c r="L26" i="17"/>
  <c r="K26" i="17"/>
  <c r="J26" i="17"/>
  <c r="I26" i="17"/>
  <c r="AM25" i="17"/>
  <c r="AL25" i="17"/>
  <c r="AK25" i="17"/>
  <c r="AJ25" i="17"/>
  <c r="AI25" i="17"/>
  <c r="AH25" i="17"/>
  <c r="AG25" i="17"/>
  <c r="AF25" i="17"/>
  <c r="AE25" i="17"/>
  <c r="AD25" i="17"/>
  <c r="AC25" i="17"/>
  <c r="AB25" i="17"/>
  <c r="Z25" i="17"/>
  <c r="X25" i="17"/>
  <c r="W25" i="17"/>
  <c r="V25" i="17"/>
  <c r="U25" i="17"/>
  <c r="T25" i="17"/>
  <c r="S25" i="17"/>
  <c r="Q25" i="17"/>
  <c r="P25" i="17"/>
  <c r="O25" i="17"/>
  <c r="N25" i="17"/>
  <c r="M25" i="17"/>
  <c r="L25" i="17"/>
  <c r="K25" i="17"/>
  <c r="J25" i="17"/>
  <c r="I25" i="17"/>
  <c r="AM24" i="17"/>
  <c r="AL24" i="17"/>
  <c r="AK24" i="17"/>
  <c r="AJ24" i="17"/>
  <c r="AI24" i="17"/>
  <c r="AH24" i="17"/>
  <c r="AG24" i="17"/>
  <c r="AF24" i="17"/>
  <c r="AE24" i="17"/>
  <c r="AD24" i="17"/>
  <c r="AC24" i="17"/>
  <c r="AB24" i="17"/>
  <c r="Z24" i="17"/>
  <c r="X24" i="17"/>
  <c r="W24" i="17"/>
  <c r="V24" i="17"/>
  <c r="U24" i="17"/>
  <c r="T24" i="17"/>
  <c r="S24" i="17"/>
  <c r="Q24" i="17"/>
  <c r="P24" i="17"/>
  <c r="O24" i="17"/>
  <c r="N24" i="17"/>
  <c r="M24" i="17"/>
  <c r="L24" i="17"/>
  <c r="K24" i="17"/>
  <c r="J24" i="17"/>
  <c r="I24" i="17"/>
  <c r="AM23" i="17"/>
  <c r="AL23" i="17"/>
  <c r="AK23" i="17"/>
  <c r="AJ23" i="17"/>
  <c r="AI23" i="17"/>
  <c r="AH23" i="17"/>
  <c r="AG23" i="17"/>
  <c r="AF23" i="17"/>
  <c r="AE23" i="17"/>
  <c r="AD23" i="17"/>
  <c r="AC23" i="17"/>
  <c r="AB23" i="17"/>
  <c r="Z23" i="17"/>
  <c r="X23" i="17"/>
  <c r="W23" i="17"/>
  <c r="V23" i="17"/>
  <c r="U23" i="17"/>
  <c r="T23" i="17"/>
  <c r="S23" i="17"/>
  <c r="Q23" i="17"/>
  <c r="P23" i="17"/>
  <c r="O23" i="17"/>
  <c r="N23" i="17"/>
  <c r="M23" i="17"/>
  <c r="L23" i="17"/>
  <c r="K23" i="17"/>
  <c r="J23" i="17"/>
  <c r="I23" i="17"/>
  <c r="AM22" i="17"/>
  <c r="AL22" i="17"/>
  <c r="AK22" i="17"/>
  <c r="AJ22" i="17"/>
  <c r="AI22" i="17"/>
  <c r="AH22" i="17"/>
  <c r="AG22" i="17"/>
  <c r="AF22" i="17"/>
  <c r="AE22" i="17"/>
  <c r="AD22" i="17"/>
  <c r="AC22" i="17"/>
  <c r="AB22" i="17"/>
  <c r="Z22" i="17"/>
  <c r="X22" i="17"/>
  <c r="W22" i="17"/>
  <c r="V22" i="17"/>
  <c r="U22" i="17"/>
  <c r="T22" i="17"/>
  <c r="S22" i="17"/>
  <c r="Q22" i="17"/>
  <c r="P22" i="17"/>
  <c r="O22" i="17"/>
  <c r="N22" i="17"/>
  <c r="M22" i="17"/>
  <c r="L22" i="17"/>
  <c r="K22" i="17"/>
  <c r="J22" i="17"/>
  <c r="I22" i="17"/>
  <c r="AM21" i="17"/>
  <c r="AL21" i="17"/>
  <c r="AK21" i="17"/>
  <c r="AJ21" i="17"/>
  <c r="AI21" i="17"/>
  <c r="AH21" i="17"/>
  <c r="AG21" i="17"/>
  <c r="AF21" i="17"/>
  <c r="AE21" i="17"/>
  <c r="AD21" i="17"/>
  <c r="AC21" i="17"/>
  <c r="AB21" i="17"/>
  <c r="Z21" i="17"/>
  <c r="X21" i="17"/>
  <c r="W21" i="17"/>
  <c r="V21" i="17"/>
  <c r="U21" i="17"/>
  <c r="T21" i="17"/>
  <c r="S21" i="17"/>
  <c r="Q21" i="17"/>
  <c r="P21" i="17"/>
  <c r="O21" i="17"/>
  <c r="N21" i="17"/>
  <c r="M21" i="17"/>
  <c r="L21" i="17"/>
  <c r="K21" i="17"/>
  <c r="J21" i="17"/>
  <c r="I21" i="17"/>
  <c r="AM20" i="17"/>
  <c r="AL20" i="17"/>
  <c r="AK20" i="17"/>
  <c r="AJ20" i="17"/>
  <c r="AI20" i="17"/>
  <c r="AH20" i="17"/>
  <c r="AG20" i="17"/>
  <c r="AF20" i="17"/>
  <c r="AE20" i="17"/>
  <c r="AD20" i="17"/>
  <c r="AC20" i="17"/>
  <c r="AB20" i="17"/>
  <c r="Z20" i="17"/>
  <c r="X20" i="17"/>
  <c r="W20" i="17"/>
  <c r="V20" i="17"/>
  <c r="U20" i="17"/>
  <c r="T20" i="17"/>
  <c r="S20" i="17"/>
  <c r="Q20" i="17"/>
  <c r="P20" i="17"/>
  <c r="O20" i="17"/>
  <c r="N20" i="17"/>
  <c r="M20" i="17"/>
  <c r="L20" i="17"/>
  <c r="K20" i="17"/>
  <c r="J20" i="17"/>
  <c r="I20" i="17"/>
  <c r="AM19" i="17"/>
  <c r="AL19" i="17"/>
  <c r="AK19" i="17"/>
  <c r="AJ19" i="17"/>
  <c r="AI19" i="17"/>
  <c r="AH19" i="17"/>
  <c r="AG19" i="17"/>
  <c r="AF19" i="17"/>
  <c r="AE19" i="17"/>
  <c r="AD19" i="17"/>
  <c r="AC19" i="17"/>
  <c r="AB19" i="17"/>
  <c r="Z19" i="17"/>
  <c r="X19" i="17"/>
  <c r="W19" i="17"/>
  <c r="V19" i="17"/>
  <c r="U19" i="17"/>
  <c r="T19" i="17"/>
  <c r="S19" i="17"/>
  <c r="Q19" i="17"/>
  <c r="P19" i="17"/>
  <c r="O19" i="17"/>
  <c r="N19" i="17"/>
  <c r="M19" i="17"/>
  <c r="L19" i="17"/>
  <c r="K19" i="17"/>
  <c r="J19" i="17"/>
  <c r="I19" i="17"/>
  <c r="AM18" i="17"/>
  <c r="AL18" i="17"/>
  <c r="AK18" i="17"/>
  <c r="AJ18" i="17"/>
  <c r="AI18" i="17"/>
  <c r="AH18" i="17"/>
  <c r="AG18" i="17"/>
  <c r="AF18" i="17"/>
  <c r="AE18" i="17"/>
  <c r="AD18" i="17"/>
  <c r="AC18" i="17"/>
  <c r="AB18" i="17"/>
  <c r="Z18" i="17"/>
  <c r="X18" i="17"/>
  <c r="W18" i="17"/>
  <c r="V18" i="17"/>
  <c r="U18" i="17"/>
  <c r="T18" i="17"/>
  <c r="S18" i="17"/>
  <c r="Q18" i="17"/>
  <c r="P18" i="17"/>
  <c r="O18" i="17"/>
  <c r="N18" i="17"/>
  <c r="M18" i="17"/>
  <c r="L18" i="17"/>
  <c r="K18" i="17"/>
  <c r="J18" i="17"/>
  <c r="I18" i="17"/>
  <c r="AM16" i="17"/>
  <c r="AL16" i="17"/>
  <c r="AK16" i="17"/>
  <c r="AJ16" i="17"/>
  <c r="AI16" i="17"/>
  <c r="AH16" i="17"/>
  <c r="AG16" i="17"/>
  <c r="AF16" i="17"/>
  <c r="AE16" i="17"/>
  <c r="AD16" i="17"/>
  <c r="AC16" i="17"/>
  <c r="AB16" i="17"/>
  <c r="Z16" i="17"/>
  <c r="X16" i="17"/>
  <c r="W16" i="17"/>
  <c r="V16" i="17"/>
  <c r="U16" i="17"/>
  <c r="T16" i="17"/>
  <c r="S16" i="17"/>
  <c r="Q16" i="17"/>
  <c r="P16" i="17"/>
  <c r="O16" i="17"/>
  <c r="N16" i="17"/>
  <c r="M16" i="17"/>
  <c r="L16" i="17"/>
  <c r="K16" i="17"/>
  <c r="J16" i="17"/>
  <c r="I16" i="17"/>
  <c r="AM15" i="17"/>
  <c r="AL15" i="17"/>
  <c r="AK15" i="17"/>
  <c r="AJ15" i="17"/>
  <c r="AI15" i="17"/>
  <c r="AH15" i="17"/>
  <c r="AG15" i="17"/>
  <c r="AF15" i="17"/>
  <c r="AE15" i="17"/>
  <c r="AD15" i="17"/>
  <c r="AC15" i="17"/>
  <c r="AB15" i="17"/>
  <c r="Z15" i="17"/>
  <c r="X15" i="17"/>
  <c r="W15" i="17"/>
  <c r="V15" i="17"/>
  <c r="U15" i="17"/>
  <c r="T15" i="17"/>
  <c r="S15" i="17"/>
  <c r="Q15" i="17"/>
  <c r="P15" i="17"/>
  <c r="O15" i="17"/>
  <c r="N15" i="17"/>
  <c r="M15" i="17"/>
  <c r="L15" i="17"/>
  <c r="K15" i="17"/>
  <c r="J15" i="17"/>
  <c r="I15" i="17"/>
  <c r="AM14" i="17"/>
  <c r="AL14" i="17"/>
  <c r="AK14" i="17"/>
  <c r="AJ14" i="17"/>
  <c r="AI14" i="17"/>
  <c r="AH14" i="17"/>
  <c r="AG14" i="17"/>
  <c r="AF14" i="17"/>
  <c r="AE14" i="17"/>
  <c r="AD14" i="17"/>
  <c r="AC14" i="17"/>
  <c r="AB14" i="17"/>
  <c r="Z14" i="17"/>
  <c r="X14" i="17"/>
  <c r="W14" i="17"/>
  <c r="V14" i="17"/>
  <c r="U14" i="17"/>
  <c r="T14" i="17"/>
  <c r="S14" i="17"/>
  <c r="Q14" i="17"/>
  <c r="P14" i="17"/>
  <c r="O14" i="17"/>
  <c r="N14" i="17"/>
  <c r="M14" i="17"/>
  <c r="L14" i="17"/>
  <c r="K14" i="17"/>
  <c r="J14" i="17"/>
  <c r="I14" i="17"/>
  <c r="AM13" i="17"/>
  <c r="AL13" i="17"/>
  <c r="AK13" i="17"/>
  <c r="AJ13" i="17"/>
  <c r="AI13" i="17"/>
  <c r="AH13" i="17"/>
  <c r="AG13" i="17"/>
  <c r="AF13" i="17"/>
  <c r="AE13" i="17"/>
  <c r="AD13" i="17"/>
  <c r="AC13" i="17"/>
  <c r="AB13" i="17"/>
  <c r="Z13" i="17"/>
  <c r="X13" i="17"/>
  <c r="W13" i="17"/>
  <c r="V13" i="17"/>
  <c r="U13" i="17"/>
  <c r="T13" i="17"/>
  <c r="S13" i="17"/>
  <c r="Q13" i="17"/>
  <c r="P13" i="17"/>
  <c r="O13" i="17"/>
  <c r="N13" i="17"/>
  <c r="M13" i="17"/>
  <c r="L13" i="17"/>
  <c r="K13" i="17"/>
  <c r="J13" i="17"/>
  <c r="I13" i="17"/>
  <c r="AM12" i="17"/>
  <c r="AL12" i="17"/>
  <c r="AK12" i="17"/>
  <c r="AJ12" i="17"/>
  <c r="AI12" i="17"/>
  <c r="AH12" i="17"/>
  <c r="AG12" i="17"/>
  <c r="AF12" i="17"/>
  <c r="AE12" i="17"/>
  <c r="AD12" i="17"/>
  <c r="AC12" i="17"/>
  <c r="AB12" i="17"/>
  <c r="Z12" i="17"/>
  <c r="X12" i="17"/>
  <c r="W12" i="17"/>
  <c r="V12" i="17"/>
  <c r="U12" i="17"/>
  <c r="T12" i="17"/>
  <c r="S12" i="17"/>
  <c r="Q12" i="17"/>
  <c r="P12" i="17"/>
  <c r="O12" i="17"/>
  <c r="N12" i="17"/>
  <c r="M12" i="17"/>
  <c r="L12" i="17"/>
  <c r="K12" i="17"/>
  <c r="J12" i="17"/>
  <c r="I12" i="17"/>
  <c r="AM8" i="17"/>
  <c r="AL8" i="17"/>
  <c r="AK8" i="17"/>
  <c r="AJ8" i="17"/>
  <c r="AI8" i="17"/>
  <c r="AH8" i="17"/>
  <c r="AG8" i="17"/>
  <c r="AF8" i="17"/>
  <c r="AE8" i="17"/>
  <c r="AD8" i="17"/>
  <c r="AC8" i="17"/>
  <c r="AB8" i="17"/>
  <c r="Z8" i="17"/>
  <c r="X8" i="17"/>
  <c r="W8" i="17"/>
  <c r="V8" i="17"/>
  <c r="U8" i="17"/>
  <c r="T8" i="17"/>
  <c r="S8" i="17"/>
  <c r="Q8" i="17"/>
  <c r="P8" i="17"/>
  <c r="O8" i="17"/>
  <c r="N8" i="17"/>
  <c r="M8" i="17"/>
  <c r="L8" i="17"/>
  <c r="K8" i="17"/>
  <c r="J8" i="17"/>
  <c r="I8" i="17"/>
  <c r="AM7" i="17"/>
  <c r="AL7" i="17"/>
  <c r="AK7" i="17"/>
  <c r="AJ7" i="17"/>
  <c r="AI7" i="17"/>
  <c r="AH7" i="17"/>
  <c r="AG7" i="17"/>
  <c r="AF7" i="17"/>
  <c r="AE7" i="17"/>
  <c r="AD7" i="17"/>
  <c r="AC7" i="17"/>
  <c r="AB7" i="17"/>
  <c r="Z7" i="17"/>
  <c r="X7" i="17"/>
  <c r="W7" i="17"/>
  <c r="V7" i="17"/>
  <c r="U7" i="17"/>
  <c r="T7" i="17"/>
  <c r="S7" i="17"/>
  <c r="Q7" i="17"/>
  <c r="P7" i="17"/>
  <c r="O7" i="17"/>
  <c r="N7" i="17"/>
  <c r="M7" i="17"/>
  <c r="L7" i="17"/>
  <c r="K7" i="17"/>
  <c r="J7" i="17"/>
  <c r="I7" i="17"/>
  <c r="AM6" i="17"/>
  <c r="AL6" i="17"/>
  <c r="AK6" i="17"/>
  <c r="AJ6" i="17"/>
  <c r="AI6" i="17"/>
  <c r="AH6" i="17"/>
  <c r="AG6" i="17"/>
  <c r="AF6" i="17"/>
  <c r="AE6" i="17"/>
  <c r="AD6" i="17"/>
  <c r="AC6" i="17"/>
  <c r="AB6" i="17"/>
  <c r="Z6" i="17"/>
  <c r="X6" i="17"/>
  <c r="W6" i="17"/>
  <c r="V6" i="17"/>
  <c r="U6" i="17"/>
  <c r="T6" i="17"/>
  <c r="S6" i="17"/>
  <c r="Q6" i="17"/>
  <c r="P6" i="17"/>
  <c r="O6" i="17"/>
  <c r="N6" i="17"/>
  <c r="M6" i="17"/>
  <c r="L6" i="17"/>
  <c r="K6" i="17"/>
  <c r="J6" i="17"/>
  <c r="I6" i="17"/>
</calcChain>
</file>

<file path=xl/sharedStrings.xml><?xml version="1.0" encoding="utf-8"?>
<sst xmlns="http://schemas.openxmlformats.org/spreadsheetml/2006/main" count="29828" uniqueCount="4583">
  <si>
    <t>RULE NAME</t>
  </si>
  <si>
    <t>RULE DESCRIPTION</t>
  </si>
  <si>
    <t>ACCOUNTS FROM</t>
  </si>
  <si>
    <t>ACCOUNTS TO</t>
  </si>
  <si>
    <t>ERROR MESSAGE</t>
  </si>
  <si>
    <t>INCLUDE or EXCLUDE</t>
  </si>
  <si>
    <t xml:space="preserve"> </t>
  </si>
  <si>
    <t>AB - Donations</t>
  </si>
  <si>
    <t>Pitt Rivers Museum - Donations</t>
  </si>
  <si>
    <t>000000-00000-00-00000-00</t>
  </si>
  <si>
    <t>ZZZZZZ-ZZZZZ-ZZ-ZZZZZ-ZZ</t>
  </si>
  <si>
    <t xml:space="preserve">You must use a Source of Funds value in range C0000 to C9999 with this Cost Centre - Rule AB Donations
</t>
  </si>
  <si>
    <t>I</t>
  </si>
  <si>
    <t>AB2102-00000-00-00000-00</t>
  </si>
  <si>
    <t>AB2103-ZZZZZ-ZZ-B0000-ZZ</t>
  </si>
  <si>
    <t>E</t>
  </si>
  <si>
    <t>AB2102-00000-00-D-00</t>
  </si>
  <si>
    <t>AB2103-ZZZZZ-ZZ-ZZZZZ-ZZ</t>
  </si>
  <si>
    <t>AB2102-00000-00-B0002-00</t>
  </si>
  <si>
    <t>AB2103-ZZZZZ-ZZ-B9999-ZZ</t>
  </si>
  <si>
    <t>AC - Donations</t>
  </si>
  <si>
    <t>Geography - Donations</t>
  </si>
  <si>
    <t xml:space="preserve">You must use a Source of Funds value in range C0000 to C9999 with this Cost Centre - Rule AC Donations
</t>
  </si>
  <si>
    <t>AC9901-00000-00-00000-00</t>
  </si>
  <si>
    <t>AC9995-ZZZZZ-ZZ-B9999-ZZ</t>
  </si>
  <si>
    <t>AC9901-00000-00-D-00</t>
  </si>
  <si>
    <t>AC9995-ZZZZZ-ZZ-ZZZZZ-ZZ</t>
  </si>
  <si>
    <t>AC - Trading</t>
  </si>
  <si>
    <t>Geography Trading Accounts</t>
  </si>
  <si>
    <t>You must use Activity value 25 or 28 with the Cost Centre selected - Rule AC - Trading</t>
  </si>
  <si>
    <t>AC8000-00000-00-00000-00</t>
  </si>
  <si>
    <t>AC8999-ZZZZZ-24-ZZZZZ-ZZ</t>
  </si>
  <si>
    <t>AC8000-00000-26-00000-00</t>
  </si>
  <si>
    <t>AC8999-ZZZZZ-27-ZZZZZ-ZZ</t>
  </si>
  <si>
    <t>AC8000-00000-29-00000-00</t>
  </si>
  <si>
    <t>AC8999-ZZZZZ-ZZ-ZZZZZ-ZZ</t>
  </si>
  <si>
    <t>AD - Donations</t>
  </si>
  <si>
    <t>Biological Anthropology - Donations</t>
  </si>
  <si>
    <t xml:space="preserve">You must use a Source of Funds value in range C0000 to C9999 with this Cost Centre - Rule AD Donations
</t>
  </si>
  <si>
    <t>AD1012-00000-00-00000-00</t>
  </si>
  <si>
    <t>AD1012-ZZZZZ-ZZ-B9999-ZZ</t>
  </si>
  <si>
    <t>AD1012-00000-00-D-00</t>
  </si>
  <si>
    <t>AD1012-ZZZZZ-ZZ-ZZZZZ-ZZ</t>
  </si>
  <si>
    <t>AE - Donations</t>
  </si>
  <si>
    <t>Social &amp; Cultural Anthropology - Donations</t>
  </si>
  <si>
    <t xml:space="preserve">You must use a Source of Funds value in range C0000 to C9999 with this Cost Centre - Rule AE Donations
</t>
  </si>
  <si>
    <t>AE3003-00000-00-00000-00</t>
  </si>
  <si>
    <t>AE3999-ZZZZZ-ZZ-B9999-ZZ</t>
  </si>
  <si>
    <t>AE3003-00000-00-D-00</t>
  </si>
  <si>
    <t>AE3999-ZZZZZ-ZZ-ZZZZZ-ZZ</t>
  </si>
  <si>
    <t>AE - Trading</t>
  </si>
  <si>
    <t>Social &amp; Cultural Anthropology Trading Accounts</t>
  </si>
  <si>
    <t>You must use Activity value 25 or 28 with the Cost Centre selected - Rule AE - Trading</t>
  </si>
  <si>
    <t>AE4000-00000-26-00000-00</t>
  </si>
  <si>
    <t>AE4999-ZZZZZ-27-ZZZZZ-ZZ</t>
  </si>
  <si>
    <t>AE4000-00000-29-00000-00</t>
  </si>
  <si>
    <t>AE4999-ZZZZZ-35-ZZZZZ-ZZ</t>
  </si>
  <si>
    <t>AE4000-00000-37-00000-00</t>
  </si>
  <si>
    <t>AE4999-ZZZZZ-ZZ-ZZZZZ-ZZ</t>
  </si>
  <si>
    <t>AE4007-00000-01-00000-00</t>
  </si>
  <si>
    <t>AE4007-ZZZZZ-01-ZZZZZ-ZZ</t>
  </si>
  <si>
    <t>AE4007-00000-35-00000-00</t>
  </si>
  <si>
    <t>AE4007-00000-37-00000-00</t>
  </si>
  <si>
    <t>AE4000-00000-00-00000-00</t>
  </si>
  <si>
    <t>AE4001-ZZZZZ-24-ZZZZZ-ZZ</t>
  </si>
  <si>
    <t>AE4008-00000-36-00000-00</t>
  </si>
  <si>
    <t>AE4999-00000-36-00000-00</t>
  </si>
  <si>
    <t>AF - Donations</t>
  </si>
  <si>
    <t>Environmental Change Inst. - Donations</t>
  </si>
  <si>
    <t xml:space="preserve">You must use a Source of Funds value in range C0000 to C9999 with this Cost Centre - Rule AF Donations
</t>
  </si>
  <si>
    <t>AF9101-00000-00-00000-00</t>
  </si>
  <si>
    <t>AF9199-ZZZZZ-ZZ-B9999-ZZ</t>
  </si>
  <si>
    <t>AF9101-00000-00-D-00</t>
  </si>
  <si>
    <t>AF9199-ZZZZZ-ZZ-ZZZZZ-ZZ</t>
  </si>
  <si>
    <t>AF - Trading</t>
  </si>
  <si>
    <t>Environmental Change Institute Trading Accounts</t>
  </si>
  <si>
    <t>You must use Activity value 00, 25 or 28 with the Cost Centre selected - Rule AF - Trading</t>
  </si>
  <si>
    <t>AF8000-00000-01-00000-00</t>
  </si>
  <si>
    <t>AF8999-ZZZZZ-24-ZZZZZ-ZZ</t>
  </si>
  <si>
    <t>AF8000-00000-26-00000-00</t>
  </si>
  <si>
    <t>AF8999-ZZZZZ-27-ZZZZZ-ZZ</t>
  </si>
  <si>
    <t>AF8000-00000-29-00000-00</t>
  </si>
  <si>
    <t>AF8999-ZZZZZ-ZZ-ZZZZZ-ZZ</t>
  </si>
  <si>
    <t>AL - Courtesy</t>
  </si>
  <si>
    <t>Biochemistry Courtesy Accounts</t>
  </si>
  <si>
    <t>Invalid Cost Centre/Organisation combination - Rule AL Courtesy</t>
  </si>
  <si>
    <t>AL4000-00000-00-00000-00</t>
  </si>
  <si>
    <t>AL4999-ZZZZZ-ZZ-ZZZZZ-64</t>
  </si>
  <si>
    <t>AL4000-00000-00-00000-66</t>
  </si>
  <si>
    <t>AL4999-ZZZZZ-ZZ-ZZZZZ-ZZ</t>
  </si>
  <si>
    <t>AL0000-00000-00-00000-65</t>
  </si>
  <si>
    <t>AL3999-ZZZZZ-ZZ-ZZZZZ-65</t>
  </si>
  <si>
    <t>AL5000-00000-00-00000-65</t>
  </si>
  <si>
    <t>AL9999-ZZZZZ-ZZ-ZZZZZ-65</t>
  </si>
  <si>
    <t>AL - Trading</t>
  </si>
  <si>
    <t>Biochemistry Trading Accounts</t>
  </si>
  <si>
    <t>You must use Activity value 25 or 28 with the Cost Centre selected - Rule AL - Trading</t>
  </si>
  <si>
    <t>AL3000-00000-00-00000-00</t>
  </si>
  <si>
    <t>AL3999-ZZZZZ-24-ZZZZZ-ZZ</t>
  </si>
  <si>
    <t>AL3000-00000-26-00000-00</t>
  </si>
  <si>
    <t>AL3999-ZZZZZ-27-ZZZZZ-ZZ</t>
  </si>
  <si>
    <t>AL3000-00000-29-00000-00</t>
  </si>
  <si>
    <t>AL3999-ZZZZZ-ZZ-ZZZZZ-ZZ</t>
  </si>
  <si>
    <t>AM - Courtesy</t>
  </si>
  <si>
    <t>Statistics Q Accounts</t>
  </si>
  <si>
    <t>Invalid Cost Centre/Organisation combination - Rule AM Courtesy</t>
  </si>
  <si>
    <t>AM6000-00000-00-00000-00</t>
  </si>
  <si>
    <t>AM6999-ZZZZZ-ZZ-ZZZZZ-64</t>
  </si>
  <si>
    <t>AM6000-00000-00-00000-66</t>
  </si>
  <si>
    <t>AM6999-ZZZZZ-ZZ-ZZZZZ-ZZ</t>
  </si>
  <si>
    <t>AM0000-00000-00-00000-65</t>
  </si>
  <si>
    <t>AM5999-ZZZZZ-ZZ-ZZZZZ-65</t>
  </si>
  <si>
    <t>AM7000-00000-00-00000-65</t>
  </si>
  <si>
    <t>AM9999-ZZZZZ-ZZ-ZZZZZ-65</t>
  </si>
  <si>
    <t>AM - Donations</t>
  </si>
  <si>
    <t>Statistics - Donations</t>
  </si>
  <si>
    <t xml:space="preserve">You must use a Source of Funds value in range C0000 to C9999 with this Cost Centre - Rule AM Donations
</t>
  </si>
  <si>
    <t>AM2008-00000-00-00000-00</t>
  </si>
  <si>
    <t>AM2008-ZZZZZ-ZZ-B9999-ZZ</t>
  </si>
  <si>
    <t>AM2008-00000-00-D-00</t>
  </si>
  <si>
    <t>AM2008-ZZZZZ-ZZ-ZZZZZ-ZZ</t>
  </si>
  <si>
    <t>AM4004-00000-00-00000-00</t>
  </si>
  <si>
    <t>AM4004-ZZZZZ-ZZ-B9999-ZZ</t>
  </si>
  <si>
    <t>AM4004-00000-00-D-00</t>
  </si>
  <si>
    <t>AM4004-ZZZZZ-ZZ-ZZZZZ-ZZ</t>
  </si>
  <si>
    <t>AP - Donations</t>
  </si>
  <si>
    <t>Plant Sciences - Donations</t>
  </si>
  <si>
    <t xml:space="preserve">You must use a Source of Funds value in range C0000 to C9999 with this Cost Centre - Rule AP Donations
</t>
  </si>
  <si>
    <t>AP9980-00000-00-00000-00</t>
  </si>
  <si>
    <t>AP9995-ZZZZZ-ZZ-B9999-ZZ</t>
  </si>
  <si>
    <t>AP9980-00000-00-D-00</t>
  </si>
  <si>
    <t>AP9995-ZZZZZ-ZZ-ZZZZZ-ZZ</t>
  </si>
  <si>
    <t>AP - Trading</t>
  </si>
  <si>
    <t>Plant Sciences Trading Accounts</t>
  </si>
  <si>
    <t>You must use Activity value 25 or 28 with the Cost Centre selected - Rule AP - Trading</t>
  </si>
  <si>
    <t>AP0400-00000-00-00000-00</t>
  </si>
  <si>
    <t>AP0499-ZZZZZ-24-ZZZZZ-ZZ</t>
  </si>
  <si>
    <t>AP0400-00000-26-00000-00</t>
  </si>
  <si>
    <t>AP0499-ZZZZZ-27-ZZZZZ-ZZ</t>
  </si>
  <si>
    <t>AP0400-00000-29-00000-00</t>
  </si>
  <si>
    <t>AP0499-ZZZZZ-ZZ-ZZZZZ-ZZ</t>
  </si>
  <si>
    <t>AR - Trading</t>
  </si>
  <si>
    <t>Veterinary Services Trading Accounts</t>
  </si>
  <si>
    <t>You must use Activity value 25 or 28 with the Cost Centre selected - Rule AR - Trading</t>
  </si>
  <si>
    <t>AR5010-00000-00-00000-00</t>
  </si>
  <si>
    <t>AR5010-ZZZZZ-24-ZZZZZ-ZZ</t>
  </si>
  <si>
    <t>AR5010-00000-26-00000-00</t>
  </si>
  <si>
    <t>AR5010-ZZZZZ-27-ZZZZZ-ZZ</t>
  </si>
  <si>
    <t>AR5010-00000-29-00000-00</t>
  </si>
  <si>
    <t>AR5010-ZZZZZ-ZZ-ZZZZZ-ZZ</t>
  </si>
  <si>
    <t>AS - Donations</t>
  </si>
  <si>
    <t>Physiology - Donations</t>
  </si>
  <si>
    <t xml:space="preserve">You must use a Source of Funds value in range C0000 to C9999 with this Cost Centre - Rule AS Donations
</t>
  </si>
  <si>
    <t>AS5000-00000-00-00000-00</t>
  </si>
  <si>
    <t>AS5000-ZZZZZ-ZZ-B9999-ZZ</t>
  </si>
  <si>
    <t>AS5000-00000-00-D-00</t>
  </si>
  <si>
    <t>AS5000-ZZZZZ-ZZ-ZZZZZ-ZZ</t>
  </si>
  <si>
    <t>AS5020-00000-00-00000-00</t>
  </si>
  <si>
    <t>AS5030-ZZZZZ-ZZ-B9999-ZZ</t>
  </si>
  <si>
    <t>AS5050-00000-00-00000-00</t>
  </si>
  <si>
    <t>AS5050-ZZZZZ-ZZ-B9999-ZZ</t>
  </si>
  <si>
    <t>AS5020-00000-00-D-00</t>
  </si>
  <si>
    <t>AS5030-ZZZZZ-ZZ-ZZZZZ-ZZ</t>
  </si>
  <si>
    <t>AS5050-00000-00-D-00</t>
  </si>
  <si>
    <t>AS5050-ZZZZZ-ZZ-ZZZZZ-ZZ</t>
  </si>
  <si>
    <t>AT - Courtesy</t>
  </si>
  <si>
    <t>Zoology Q Accounts</t>
  </si>
  <si>
    <t>Invalid Cost Centre/Organisation combination - Rule AT Courtesy</t>
  </si>
  <si>
    <t>AT3656-00000-00-00000-00</t>
  </si>
  <si>
    <t>AT3659-ZZZZZ-ZZ-ZZZZZ-64</t>
  </si>
  <si>
    <t>AT3656-00000-00-00000-66</t>
  </si>
  <si>
    <t>AT3659-ZZZZZ-ZZ-ZZZZZ-ZZ</t>
  </si>
  <si>
    <t>AT0000-00000-00-00000-65</t>
  </si>
  <si>
    <t>AT3655-ZZZZZ-ZZ-ZZZZZ-65</t>
  </si>
  <si>
    <t>AT3660-00000-00-00000-65</t>
  </si>
  <si>
    <t>AT9999-ZZZZZ-ZZ-ZZZZZ-65</t>
  </si>
  <si>
    <t>AT - Donations</t>
  </si>
  <si>
    <t>Zoology - Donations</t>
  </si>
  <si>
    <t xml:space="preserve">You must use a Source of Funds value in range C0000 to C9999 or S0000 to S9999 with this Cost Centre - Rule AT Donations
</t>
  </si>
  <si>
    <t>AT3600-00000-00-00000-00</t>
  </si>
  <si>
    <t>AT3655-ZZZZZ-ZZ-A9999-ZZ</t>
  </si>
  <si>
    <t>AT3600-00000-00-D0000-00</t>
  </si>
  <si>
    <t>AT3655-ZZZZZ-ZZ-R9999-ZZ</t>
  </si>
  <si>
    <t>AT3600-00000-00-T0000-00</t>
  </si>
  <si>
    <t>AT3655-ZZZZZ-ZZ-ZZZZZ-ZZ</t>
  </si>
  <si>
    <t>AT - Other</t>
  </si>
  <si>
    <t>Zoology - Sundry Rule</t>
  </si>
  <si>
    <t>You must use source of funds value B1689 with the Cost Centre selected - Rule AT - Other</t>
  </si>
  <si>
    <t>AT - Trading</t>
  </si>
  <si>
    <t>Zoology Trading Accounts</t>
  </si>
  <si>
    <t>You must use Activity value 25 or 28 with the Cost Centre selected - Rule AT - Trading</t>
  </si>
  <si>
    <t>AT3700-00000-00-00000-00</t>
  </si>
  <si>
    <t>AT3799-ZZZZZ-24-ZZZZZ-ZZ</t>
  </si>
  <si>
    <t>AT3700-00000-26-00000-00</t>
  </si>
  <si>
    <t>AT3799-ZZZZZ-27-ZZZZZ-ZZ</t>
  </si>
  <si>
    <t>AT3700-00000-29-00000-00</t>
  </si>
  <si>
    <t>AT3799-ZZZZZ-ZZ-ZZZZZ-ZZ</t>
  </si>
  <si>
    <t>AX - Courtesy</t>
  </si>
  <si>
    <t>Courtesy account</t>
  </si>
  <si>
    <t>Invalid Cost Centre/Organisation combination - Rule AX Courtesy</t>
  </si>
  <si>
    <t>AX7777-00000-00-00000-00</t>
  </si>
  <si>
    <t>AX7777-ZZZZZ-ZZ-ZZZZZ-64</t>
  </si>
  <si>
    <t>AX7777-00000-00-00000-66</t>
  </si>
  <si>
    <t>AX7777-ZZZZZ-ZZ-ZZZZZ-ZZ</t>
  </si>
  <si>
    <t>CA7777-00000-00-00000-00</t>
  </si>
  <si>
    <t>CA7777-ZZZZZ-ZZ-ZZZZZ-64</t>
  </si>
  <si>
    <t>CA7777-00000-00-00000-66</t>
  </si>
  <si>
    <t>CA7777-ZZZZZ-ZZ-ZZZZZ-ZZ</t>
  </si>
  <si>
    <t>CG7777-00000-00-00000-00</t>
  </si>
  <si>
    <t>CG7777-ZZZZZ-ZZ-ZZZZZ-64</t>
  </si>
  <si>
    <t>CG7777-00000-00-00000-66</t>
  </si>
  <si>
    <t>CG7777-ZZZZZ-ZZ-ZZZZZ-ZZ</t>
  </si>
  <si>
    <t>All - Org</t>
  </si>
  <si>
    <t>You cannot use org 35 with this cost centre</t>
  </si>
  <si>
    <t>B1 - Donations</t>
  </si>
  <si>
    <t>UHCE - Donations</t>
  </si>
  <si>
    <t xml:space="preserve">You must use a Source of Funds value in range C0000 to C9999 with this Cost Centre - Rule B1 Donations
</t>
  </si>
  <si>
    <t>B15020-00000-00-00000-00</t>
  </si>
  <si>
    <t>B15040-ZZZZZ-ZZ-B9999-ZZ</t>
  </si>
  <si>
    <t>B15020-00000-00-D-00</t>
  </si>
  <si>
    <t>B15040-ZZZZZ-ZZ-ZZZZZ-ZZ</t>
  </si>
  <si>
    <t>BA - Courtesy</t>
  </si>
  <si>
    <t>Law Faculty Q Accounts</t>
  </si>
  <si>
    <t>Invalid Cost Centre/Organisation combination - Rule BA Courtesy</t>
  </si>
  <si>
    <t>BA4900-00000-00-00000-00</t>
  </si>
  <si>
    <t>BA4900-ZZZZZ-ZZ-ZZZZZ-64</t>
  </si>
  <si>
    <t>BA4900-00000-00-00000-66</t>
  </si>
  <si>
    <t>BA4900-ZZZZZ-ZZ-ZZZZZ-ZZ</t>
  </si>
  <si>
    <t>BA0000-00000-00-00000-65</t>
  </si>
  <si>
    <t>BA4899-ZZZZZ-ZZ-ZZZZZ-65</t>
  </si>
  <si>
    <t>BA5000-00000-00-00000-65</t>
  </si>
  <si>
    <t>BA9999-ZZZZZ-ZZ-ZZZZZ-65</t>
  </si>
  <si>
    <t>BA4903-00000-00-00000-00</t>
  </si>
  <si>
    <t>BA4999-ZZZZZ-ZZ-ZZZZZ-64</t>
  </si>
  <si>
    <t>BA4999-ZZZZZ-ZZ-ZZZZZ-ZZ</t>
  </si>
  <si>
    <t>BA - Donations</t>
  </si>
  <si>
    <t>Law Faculty - Donations</t>
  </si>
  <si>
    <t xml:space="preserve">You must use a Source of Funds value in range C0000 to C9999 with this Cost Centre - Rule BA Donations
</t>
  </si>
  <si>
    <t>BA2200-00000-00-00000-00</t>
  </si>
  <si>
    <t>BA2209-ZZZZZ-ZZ-A9999-ZZ</t>
  </si>
  <si>
    <t>BA2200-00000-00-D-00</t>
  </si>
  <si>
    <t>BA2211-ZZZZZ-ZZ-ZZZZZ-ZZ</t>
  </si>
  <si>
    <t>BA2801-00000-00-00000-00</t>
  </si>
  <si>
    <t>BA2803-ZZZZZ-ZZ-B9999-ZZ</t>
  </si>
  <si>
    <t>BA2801-00000-00-D-00</t>
  </si>
  <si>
    <t>BA2803-ZZZZZ-ZZ-ZZZZZ-ZZ</t>
  </si>
  <si>
    <t>BA3003-00000-00-00000-00</t>
  </si>
  <si>
    <t>BA3005-ZZZZZ-ZZ-B9999-ZZ</t>
  </si>
  <si>
    <t>BA3003-00000-00-D-00</t>
  </si>
  <si>
    <t>BA3005-ZZZZZ-ZZ-ZZZZZ-ZZ</t>
  </si>
  <si>
    <t>BA6001-00000-00-00000-00</t>
  </si>
  <si>
    <t>BA6002-ZZZZZ-ZZ-B9999-ZZ</t>
  </si>
  <si>
    <t>BA6001-00000-00-D-00</t>
  </si>
  <si>
    <t>BA6002-ZZZZZ-ZZ-ZZZZZ-ZZ</t>
  </si>
  <si>
    <t>BA6004-00000-00-00000-00</t>
  </si>
  <si>
    <t>BA6010-ZZZZZ-ZZ-B9999-ZZ</t>
  </si>
  <si>
    <t>BA6004-00000-00-D-00</t>
  </si>
  <si>
    <t>BA6010-ZZZZZ-ZZ-ZZZZZ-ZZ</t>
  </si>
  <si>
    <t>BA6201-00000-00-00000-00</t>
  </si>
  <si>
    <t>BA6205-ZZZZZ-ZZ-B9999-ZZ</t>
  </si>
  <si>
    <t>BA6201-00000-00-D-00</t>
  </si>
  <si>
    <t>BA6205-ZZZZZ-ZZ-ZZZZZ-ZZ</t>
  </si>
  <si>
    <t>BA2211-00000-00-00000-00</t>
  </si>
  <si>
    <t>BA2211-ZZZZZ-ZZ-B9999-ZZ</t>
  </si>
  <si>
    <t>BE - Donations</t>
  </si>
  <si>
    <t>Classics - Donations</t>
  </si>
  <si>
    <t>You must use a Source of Funds value in range C0000 to C9999 with this Cost Centre - Rule BE Donations</t>
  </si>
  <si>
    <t>BE0500-00000-00-00000-00</t>
  </si>
  <si>
    <t>BE0599-ZZZZZ-ZZ-B9999-ZZ</t>
  </si>
  <si>
    <t>BE0500-00000-00-D-00</t>
  </si>
  <si>
    <t>BE0599-ZZZZZ-ZZ-ZZZZZ-ZZ</t>
  </si>
  <si>
    <t>BK - Courtesy</t>
  </si>
  <si>
    <t>Maths Institute Q Accounts</t>
  </si>
  <si>
    <t>Invalid Cost Centre/Organisation combination - Rule BK Courtesy</t>
  </si>
  <si>
    <t>BK7000-00000-00-00000-00</t>
  </si>
  <si>
    <t>BK7999-ZZZZZ-ZZ-ZZZZZ-64</t>
  </si>
  <si>
    <t>BK7000-00000-00-00000-66</t>
  </si>
  <si>
    <t>BK7999-ZZZZZ-ZZ-ZZZZZ-ZZ</t>
  </si>
  <si>
    <t>BK0000-00000-00-00000-65</t>
  </si>
  <si>
    <t>BK6999-ZZZZZ-ZZ-ZZZZZ-65</t>
  </si>
  <si>
    <t>BK8000-00000-00-00000-65</t>
  </si>
  <si>
    <t>BK9999-ZZZZZ-ZZ-ZZZZZ-65</t>
  </si>
  <si>
    <t>BK - Donations</t>
  </si>
  <si>
    <t>Maths Institute - Donations</t>
  </si>
  <si>
    <t xml:space="preserve">You must use a Source of Funds value in range C0000 to C9999 with this Cost Centre - Rule BK Donations
</t>
  </si>
  <si>
    <t>BK3009-00000-00-00000-00</t>
  </si>
  <si>
    <t>BK3009-ZZZZZ-ZZ-B9999-ZZ</t>
  </si>
  <si>
    <t>BK3009-00000-00-D-00</t>
  </si>
  <si>
    <t>BK3009-ZZZZZ-ZZ-ZZZZ-ZZ</t>
  </si>
  <si>
    <t>BK5000-00000-00-00000-00</t>
  </si>
  <si>
    <t>BK5999-ZZZZZ-ZZ-B9999-ZZ</t>
  </si>
  <si>
    <t>BK5000-00000-00-D-00</t>
  </si>
  <si>
    <t>BK5999-ZZZZZ-ZZ-ZZZZZ-ZZ</t>
  </si>
  <si>
    <t>BK - Trading</t>
  </si>
  <si>
    <t>Maths Institute Trading Accounts</t>
  </si>
  <si>
    <t>You must use Activity value 25 or 28 with the Cost Centre selected - Rule BK - Trading</t>
  </si>
  <si>
    <t>BK6000-00000-00-00000-00</t>
  </si>
  <si>
    <t>BK6999-ZZZZZ-24-ZZZZZ-ZZ</t>
  </si>
  <si>
    <t>BK6000-00000-26-00000-00</t>
  </si>
  <si>
    <t>BK6999-ZZZZZ-27-ZZZZZ-ZZ</t>
  </si>
  <si>
    <t>BK6000-00000-29-00000-00</t>
  </si>
  <si>
    <t>BK6999-ZZZZZ-ZZ-ZZZZZ-ZZ</t>
  </si>
  <si>
    <t>BL - Courtesy</t>
  </si>
  <si>
    <t>Computing Laboratory Q Accounts</t>
  </si>
  <si>
    <t>Invalid Cost Centre/Organisation combination - Rule BL Courtesy</t>
  </si>
  <si>
    <t>BL5000-00000-00-00000-00</t>
  </si>
  <si>
    <t>BL5999-ZZZZZ-ZZ-ZZZZZ-64</t>
  </si>
  <si>
    <t>BL5000-00000-00-00000-66</t>
  </si>
  <si>
    <t>BL5999-ZZZZZ-ZZ-ZZZZZ-ZZ</t>
  </si>
  <si>
    <t>BL0000-00000-00-00000-65</t>
  </si>
  <si>
    <t>BL4004-ZZZZZ-ZZ-ZZZZZ-65</t>
  </si>
  <si>
    <t>BL6000-00000-00-00000-65</t>
  </si>
  <si>
    <t>BL9999-ZZZZZ-ZZ-ZZZZZ-65</t>
  </si>
  <si>
    <t>BL4006-00000-00-00000-65</t>
  </si>
  <si>
    <t>BL4999-ZZZZZ-ZZ-ZZZZZ-65</t>
  </si>
  <si>
    <t>BL - Donations</t>
  </si>
  <si>
    <t>Computing Laboratory - Donations</t>
  </si>
  <si>
    <t xml:space="preserve">You must use a Source of Funds value in range C0000 to C9999 with this Cost Centre - Rule BL Donations
</t>
  </si>
  <si>
    <t>BL0420-00000-00-00000-00</t>
  </si>
  <si>
    <t>BL0420-ZZZZZ-ZZ-B9999-ZZ</t>
  </si>
  <si>
    <t>BL0420-00000-00-D-00</t>
  </si>
  <si>
    <t>BL0420-ZZZZZ-ZZ-ZZZZZ-ZZ</t>
  </si>
  <si>
    <t>BL0901-00000-00-00000-00</t>
  </si>
  <si>
    <t>BL0903-ZZZZZ-ZZ-B9999-ZZ</t>
  </si>
  <si>
    <t>BL0901-00000-00-D-00</t>
  </si>
  <si>
    <t>BL0903-ZZZZZ-ZZ-ZZZZZ-ZZ</t>
  </si>
  <si>
    <t>BM - Trading</t>
  </si>
  <si>
    <t>Biomedical Sciences Unit Trading Accounts</t>
  </si>
  <si>
    <t>You must use Activity value 25 or 28 with the Cost Centre selected - Rule BM - Trading</t>
  </si>
  <si>
    <t>JF0100-00000-00-00000-00</t>
  </si>
  <si>
    <t>JF0100-ZZZZZ-24-ZZZZZ-ZZ</t>
  </si>
  <si>
    <t>JF0100-00000-26-00000-00</t>
  </si>
  <si>
    <t>JF0100-ZZZZZ-27-ZZZZZ-ZZ</t>
  </si>
  <si>
    <t>JF0100-00000-29-00000-00</t>
  </si>
  <si>
    <t>JF0100-ZZZZZ-ZZ-ZZZZZ-ZZ</t>
  </si>
  <si>
    <t>BP - Donations</t>
  </si>
  <si>
    <t>Medical Oncology  - Donations</t>
  </si>
  <si>
    <t xml:space="preserve">You must use a Source of Funds value in range C0000 to C9999 with this Cost Centre - Rule BP Donations
</t>
  </si>
  <si>
    <t>BP0300-00000-00-00000-00</t>
  </si>
  <si>
    <t>BP0300-ZZZZZ-ZZ-B9999-ZZ</t>
  </si>
  <si>
    <t>BP0300-00000-00-D-00</t>
  </si>
  <si>
    <t>BP0300-ZZZZZ-ZZ-ZZZZZ-ZZ</t>
  </si>
  <si>
    <t>BQ - Donations</t>
  </si>
  <si>
    <t>Human Anatomy &amp; Genetics  - Donations</t>
  </si>
  <si>
    <t xml:space="preserve">You must use a Source of Funds value in range C0000 to C9999 with this Cost Centre - Rule BQ Donations
</t>
  </si>
  <si>
    <t>BQ5306-00000-00-00000-00</t>
  </si>
  <si>
    <t>BQ5306-ZZZZZ-ZZ-B9999-ZZ</t>
  </si>
  <si>
    <t>BQ5306-00000-00-D-00</t>
  </si>
  <si>
    <t>BQ5306-ZZZZZ-ZZ-ZZZZZ-ZZ</t>
  </si>
  <si>
    <t>BQ5402-00000-00-00000-00</t>
  </si>
  <si>
    <t>BQ5404-ZZZZZ-ZZ-B9999-ZZ</t>
  </si>
  <si>
    <t>BQ5402-00000-00-D-00</t>
  </si>
  <si>
    <t>BQ5404-ZZZZZ-ZZ-ZZZZZ-ZZ</t>
  </si>
  <si>
    <t>BQ5407-00000-00-00000-00</t>
  </si>
  <si>
    <t>BQ5409-ZZZZZ-ZZ-B9999-ZZ</t>
  </si>
  <si>
    <t>BQ5407-00000-00-D-00</t>
  </si>
  <si>
    <t>BQ5409-ZZZZZ-ZZ-ZZZZZ-ZZ</t>
  </si>
  <si>
    <t>BR - Courtesy</t>
  </si>
  <si>
    <t>Medical Sciences Divisional Office</t>
  </si>
  <si>
    <t>Invalid Cost Centre/Organisation combination - Rule BR - Courtesy</t>
  </si>
  <si>
    <t>BR8500-00000-00-00000-00</t>
  </si>
  <si>
    <t>BR8599-ZZZZZ-ZZ-ZZZZZ-64</t>
  </si>
  <si>
    <t>BR8500-00000-00-00000-66</t>
  </si>
  <si>
    <t>BR8599-ZZZZZ-ZZ-ZZZZZ-ZZ</t>
  </si>
  <si>
    <t>BR0000-00000-00-00000-65</t>
  </si>
  <si>
    <t>BR8499-ZZZZZ-ZZ-ZZZZZ-65</t>
  </si>
  <si>
    <t>BR8600-00000-00-00000-65</t>
  </si>
  <si>
    <t>BR9999-ZZZZZ-ZZ-ZZZZZ-65</t>
  </si>
  <si>
    <t>BU - Donations</t>
  </si>
  <si>
    <t>Ophthalmology  - Donations</t>
  </si>
  <si>
    <t xml:space="preserve">You must use a Source of Funds value in range C0000 to C9999 with this Cost Centre - Rule BU Donations
</t>
  </si>
  <si>
    <t>BU5301-00000-00-00000-00</t>
  </si>
  <si>
    <t>BU5500-ZZZZZ-ZZ-B9999-ZZ</t>
  </si>
  <si>
    <t>BU5301-00000-00-D-00</t>
  </si>
  <si>
    <t>BU5500-ZZZZZ-ZZ-ZZZZZ-ZZ</t>
  </si>
  <si>
    <t>BU5540-00000-00-00000-00</t>
  </si>
  <si>
    <t>BU5540-ZZZZZ-ZZ-B9999-ZZ</t>
  </si>
  <si>
    <t>BU5540-00000-00-D-00</t>
  </si>
  <si>
    <t>BU5540-ZZZZZ-ZZ-ZZZZZ-ZZ</t>
  </si>
  <si>
    <t>BU5640-00000-00-00000-00</t>
  </si>
  <si>
    <t>BU5660-ZZZZZ-ZZ-B9999-ZZ</t>
  </si>
  <si>
    <t>BU5640-00000-00-D-00</t>
  </si>
  <si>
    <t>BU5660-ZZZZZ-ZZ-ZZZZZ-ZZ</t>
  </si>
  <si>
    <t>BW - Donations</t>
  </si>
  <si>
    <t>Pharmacology  - Donations</t>
  </si>
  <si>
    <t xml:space="preserve">You must use a Source of Funds value in range C0000 to C9999 with this Cost Centre - Rule BW Donations
</t>
  </si>
  <si>
    <t>BW6250-00000-00-00000-00</t>
  </si>
  <si>
    <t>BW6250-ZZZZZ-ZZ-B9999-ZZ</t>
  </si>
  <si>
    <t>BW6250-00000-00-D-00</t>
  </si>
  <si>
    <t>BW6250-ZZZZZ-ZZ-ZZZZZ-ZZ</t>
  </si>
  <si>
    <t>BW6350-00000-00-00000-00</t>
  </si>
  <si>
    <t>BW6399-ZZZZZ-ZZ-B9999-ZZ</t>
  </si>
  <si>
    <t>BW6350-00000-00-D-00</t>
  </si>
  <si>
    <t>BW6399-ZZZZZ-ZZ-ZZZZZ-ZZ</t>
  </si>
  <si>
    <t>BW6500-00000-00-00000-00</t>
  </si>
  <si>
    <t>BW6500-ZZZZZ-ZZ-B9999-ZZ</t>
  </si>
  <si>
    <t>BW6500-00000-00-D-00</t>
  </si>
  <si>
    <t>BW6500-ZZZZZ-ZZ-ZZZZZ-ZZ</t>
  </si>
  <si>
    <t>BX - Donations</t>
  </si>
  <si>
    <t xml:space="preserve">You must use a Source of Funds value in range C0000 to C9999 with this Cost Centre - Rule BX Donations
</t>
  </si>
  <si>
    <t>BX2100-00000-00-00000-00</t>
  </si>
  <si>
    <t>BX2100-ZZZZZ-ZZ-B9999-ZZ</t>
  </si>
  <si>
    <t>BX2100-00000-00-D-00</t>
  </si>
  <si>
    <t>BX2100-ZZZZZ-ZZ-ZZZZZ-ZZ</t>
  </si>
  <si>
    <t>BX4140-00000-00-00000-00</t>
  </si>
  <si>
    <t>BX4140-ZZZZZ-ZZ-B9999-ZZ</t>
  </si>
  <si>
    <t>BX4140-00000-00-D-00</t>
  </si>
  <si>
    <t>BX4140-ZZZZZ-ZZ-ZZZZZ-ZZ</t>
  </si>
  <si>
    <t>BX5200-00000-00-00000-00</t>
  </si>
  <si>
    <t>BX5200-ZZZZZ-ZZ-B9999-ZZ</t>
  </si>
  <si>
    <t>BX5200-00000-00-D-00</t>
  </si>
  <si>
    <t>BX5200-ZZZZZ-ZZ-ZZZZZ-ZZ</t>
  </si>
  <si>
    <t>BY - Courtesy</t>
  </si>
  <si>
    <t>Public Health/Primary Care Q Accounts</t>
  </si>
  <si>
    <t>You must use Organisation value 65 with the Cost Centre selected - Rule BY Courtesy</t>
  </si>
  <si>
    <t>BZ8801-00000-00-00000-00</t>
  </si>
  <si>
    <t>BZ8899-ZZZZZ-ZZ-ZZZZZ-64</t>
  </si>
  <si>
    <t>BZ8801-00000-00-00000-66</t>
  </si>
  <si>
    <t>BZ8899-ZZZZZ-ZZ-ZZZZZ-ZZ</t>
  </si>
  <si>
    <t>BZ0000-00000-00-00000-65</t>
  </si>
  <si>
    <t>BZ8799-ZZZZZ-ZZ-ZZZZZ-65</t>
  </si>
  <si>
    <t>BZ8900-00000-00-00000-65</t>
  </si>
  <si>
    <t>BZ9999-ZZZZZ-ZZ-ZZZZZ-65</t>
  </si>
  <si>
    <t>BZ - Donations</t>
  </si>
  <si>
    <t>Public Health  - Donations</t>
  </si>
  <si>
    <t xml:space="preserve">You must use a Source of Funds value in range C0000 to C9999 with this Cost Centre - Rule BZ Donations
</t>
  </si>
  <si>
    <t>BZ1220-00000-00-00000-00</t>
  </si>
  <si>
    <t>BZ1240-ZZZZZ-ZZ-B9999-ZZ</t>
  </si>
  <si>
    <t>BZ1220-00000-00-D-00</t>
  </si>
  <si>
    <t>BZ1240-ZZZZZ-ZZ-ZZZZZ-ZZ</t>
  </si>
  <si>
    <t>BZ1280-00000-00-00000-00</t>
  </si>
  <si>
    <t>BZ1280-ZZZZZ-ZZ-B9999-ZZ</t>
  </si>
  <si>
    <t>BZ1280-00000-00-D-00</t>
  </si>
  <si>
    <t>BZ1280-ZZZZZ-ZZ-ZZZZZ-ZZ</t>
  </si>
  <si>
    <t>BZ1320-00000-00-00000-00</t>
  </si>
  <si>
    <t>BZ1320-ZZZZZ-ZZ-B9999-ZZ</t>
  </si>
  <si>
    <t>BZ1320-00000-00-D-00</t>
  </si>
  <si>
    <t>BZ1320-ZZZZZ-ZZ-ZZZZZ-ZZ</t>
  </si>
  <si>
    <t>BZ1420-00000-00-00000-00</t>
  </si>
  <si>
    <t>BZ1420-ZZZZZ-ZZ-B9999-ZZ</t>
  </si>
  <si>
    <t>BZ1420-00000-00-D-00</t>
  </si>
  <si>
    <t>BZ1420-ZZZZZ-ZZ-ZZZZZ-ZZ</t>
  </si>
  <si>
    <t>BZ1480-00000-00-00000-00</t>
  </si>
  <si>
    <t>BZ1480-ZZZZZ-ZZ-B9999-ZZ</t>
  </si>
  <si>
    <t>BZ1480-00000-00-D-00</t>
  </si>
  <si>
    <t>BZ1480-ZZZZZ-ZZ-ZZZZZ-ZZ</t>
  </si>
  <si>
    <t>CA - Donations</t>
  </si>
  <si>
    <t>Modern Languages - Donations</t>
  </si>
  <si>
    <t xml:space="preserve">You must use a Source of Funds value in range C0000 to C9999 with this Cost Centre - Rule CA Donations
</t>
  </si>
  <si>
    <t>CA0602-00000-00-00000-00</t>
  </si>
  <si>
    <t>CA0602-ZZZZZ-ZZ-B9999-ZZ</t>
  </si>
  <si>
    <t>CA0602-00000-00-D-00</t>
  </si>
  <si>
    <t>CA0602-ZZZZZ-ZZ-ZZZZZ-ZZ</t>
  </si>
  <si>
    <t>CA0504-00000-00-00000-00</t>
  </si>
  <si>
    <t>CA0504-ZZZZZ-ZZ-B9999-ZZ</t>
  </si>
  <si>
    <t>CA0504-00000-00-D-00</t>
  </si>
  <si>
    <t>CA0504-ZZZZZ-ZZ-ZZZZZ-ZZ</t>
  </si>
  <si>
    <t>CA0604-00000-00-00000-00</t>
  </si>
  <si>
    <t>CA0604-ZZZZZ-ZZ-B9999-ZZ</t>
  </si>
  <si>
    <t>CA0604-00000-00-D-00</t>
  </si>
  <si>
    <t>CA0604-ZZZZZ-ZZ-ZZZZZ-ZZ</t>
  </si>
  <si>
    <t>CD - Donations</t>
  </si>
  <si>
    <t>Modern History - Donations</t>
  </si>
  <si>
    <t xml:space="preserve">You must use a Source of Funds value in range C0000 to C9999 with this Cost Centre - Rule CD Donations
</t>
  </si>
  <si>
    <t>CD1697-00000-00-00000-00</t>
  </si>
  <si>
    <t>CD1697-ZZZZZ-ZZ-B9999-ZZ</t>
  </si>
  <si>
    <t>CD1697-00000-00-D-00</t>
  </si>
  <si>
    <t>CD1697-ZZZZZ-ZZ-ZZZZZ-ZZ</t>
  </si>
  <si>
    <t>CD1597-00000-00-00000-00</t>
  </si>
  <si>
    <t>CD1597-ZZZZZ-ZZ-B9999-ZZ</t>
  </si>
  <si>
    <t>CD1597-00000-00-D-00</t>
  </si>
  <si>
    <t>CD1597-ZZZZZ-ZZ-ZZZZZ-ZZ</t>
  </si>
  <si>
    <t>CD3502-00000-00-00000-00</t>
  </si>
  <si>
    <t>CD3502-ZZZZZ-ZZ-B9999-ZZ</t>
  </si>
  <si>
    <t>CD3502-00000-00-D-00</t>
  </si>
  <si>
    <t>CD3502-ZZZZZ-ZZ-ZZZZZ-ZZ</t>
  </si>
  <si>
    <t>CG - Donations</t>
  </si>
  <si>
    <t>Music Faculty - Donations</t>
  </si>
  <si>
    <t>00000-00000-00-00000-00</t>
  </si>
  <si>
    <t>ZZZZZ-ZZZZZ-ZZ-ZZZZZ-ZZ</t>
  </si>
  <si>
    <t xml:space="preserve">You must use a Source of Funds value in range C0000 to C9999 with this Cost Centre - Rule CG Donations
</t>
  </si>
  <si>
    <t>CG0200-00000-00-00000-00</t>
  </si>
  <si>
    <t>CG0299-ZZZZZ-ZZ-B9999-ZZ</t>
  </si>
  <si>
    <t>CG0200-00000-00-D-00</t>
  </si>
  <si>
    <t>CG0299-ZZZZZ-ZZ-ZZZZZ-ZZ</t>
  </si>
  <si>
    <t>CG - Trading</t>
  </si>
  <si>
    <t>Music Faculty Trading Accounts</t>
  </si>
  <si>
    <t>You must use Activity value 25 or 28 with the Cost Centre selected - Rule CG - Trading</t>
  </si>
  <si>
    <t>CG1000-00000-00-00000-00</t>
  </si>
  <si>
    <t>CG1009-ZZZZZ-24-ZZZZZ-ZZ</t>
  </si>
  <si>
    <t>CG1000-00000-26-00000-00</t>
  </si>
  <si>
    <t>CG1009-ZZZZZ-27-ZZZZZ-ZZ</t>
  </si>
  <si>
    <t>CG1000-00000-29-00000-00</t>
  </si>
  <si>
    <t>CG1009-ZZZZZ-ZZ-ZZZZZ-ZZ</t>
  </si>
  <si>
    <t>CK - Donations</t>
  </si>
  <si>
    <t>Oriental Studies - Donations</t>
  </si>
  <si>
    <t xml:space="preserve">You must use a Source of Funds value in range C0000 to C9999 with this Cost Centre - Rule CK Donations
</t>
  </si>
  <si>
    <t>CK0502-00000-00-00000-00</t>
  </si>
  <si>
    <t>CK0599-ZZZZZ-ZZ-B9999-ZZ</t>
  </si>
  <si>
    <t>CK0502-00000-00-D-00</t>
  </si>
  <si>
    <t>CK0599-ZZZZZ-ZZ-ZZZZZ-ZZ</t>
  </si>
  <si>
    <t>CQ - Courtesy</t>
  </si>
  <si>
    <t>Experimental Psychology Q Accounts</t>
  </si>
  <si>
    <t>You must use Organisation value 65 with the Cost Centre selected - Rule CQ Courtesy</t>
  </si>
  <si>
    <t>CQ8000-00000-00-00000-00</t>
  </si>
  <si>
    <t>CQ8999-ZZZZZ-ZZ-ZZZZZ-64</t>
  </si>
  <si>
    <t>CQ8000-00000-00-00000-66</t>
  </si>
  <si>
    <t>CQ8999-ZZZZZ-ZZ-ZZZZZ-ZZ</t>
  </si>
  <si>
    <t>CQ0000-00000-00-00000-65</t>
  </si>
  <si>
    <t>CQ7999-ZZZZZ-ZZ-ZZZZZ-65</t>
  </si>
  <si>
    <t>CQ9000-00000-00-00000-65</t>
  </si>
  <si>
    <t>CQ9999-ZZZZZ-ZZ-ZZZZZ-65</t>
  </si>
  <si>
    <t>CQ - Donations</t>
  </si>
  <si>
    <t>Experimental Psychology - Donations</t>
  </si>
  <si>
    <t xml:space="preserve">You must use a Source of Funds value in range C0000 to C9999 with this Cost Centre - Rule CQ Donations
</t>
  </si>
  <si>
    <t>CQ3030-00000-00-00000-00</t>
  </si>
  <si>
    <t>CQ3030-ZZZZZ-ZZ-B9999-ZZ</t>
  </si>
  <si>
    <t>CQ3030-00000-00-D-00</t>
  </si>
  <si>
    <t>CQ3030-ZZZZZ-ZZ-ZZZZZ-ZZ</t>
  </si>
  <si>
    <t>CQ4010-00000-00-00000-00</t>
  </si>
  <si>
    <t>CQ4099-ZZZZZ-ZZ-B9999-ZZ</t>
  </si>
  <si>
    <t>CQ4010-00000-00-D-00</t>
  </si>
  <si>
    <t>CQ4099-ZZZZZ-ZZ-ZZZZZ-ZZ</t>
  </si>
  <si>
    <t>CQ4101-00000-00-00000-00</t>
  </si>
  <si>
    <t>CQ4110-ZZZZZ-ZZ-B9999-ZZ</t>
  </si>
  <si>
    <t>CQ4101-00000-00-D-00</t>
  </si>
  <si>
    <t>CQ4110-ZZZZZ-ZZ-ZZZZZ-ZZ</t>
  </si>
  <si>
    <t>CT - Donations</t>
  </si>
  <si>
    <t>Politics - Donations</t>
  </si>
  <si>
    <t xml:space="preserve">You must use a Source of Funds value in range C0000 to C9999 with this Cost Centre - Rule CT Donations
</t>
  </si>
  <si>
    <t>CT5019-00000-00-00000-00</t>
  </si>
  <si>
    <t>CT5023-ZZZZZ-ZZ-B9999-ZZ</t>
  </si>
  <si>
    <t>CT5019-00000-00-D-00</t>
  </si>
  <si>
    <t>CT5023-ZZZZZ-ZZ-ZZZZZ-ZZ</t>
  </si>
  <si>
    <t>CT5035-00000-00-00000-00</t>
  </si>
  <si>
    <t>CT5037-ZZZZZ-ZZ-B9999-ZZ</t>
  </si>
  <si>
    <t>CT5035-00000-00-D-00</t>
  </si>
  <si>
    <t>CT5037-ZZZZZ-ZZ-ZZZZZ-ZZ</t>
  </si>
  <si>
    <t>CU - Donations</t>
  </si>
  <si>
    <t>Economics - Donations</t>
  </si>
  <si>
    <t xml:space="preserve">You must use a Source of Funds value in range C0000 to C9999 with this Cost Centre - Rule CU Donations
</t>
  </si>
  <si>
    <t>CU3004-00000-00-00001-00</t>
  </si>
  <si>
    <t>CU3004-ZZZZZ-ZZ-A9999-ZZ</t>
  </si>
  <si>
    <t>CU3004-00000-00-D-00</t>
  </si>
  <si>
    <t>CU3004-ZZZZZ-ZZ-ZZZZZ-ZZ</t>
  </si>
  <si>
    <t>CV - Courtesy</t>
  </si>
  <si>
    <t>Social Policy &amp; Social Work Q Accounts</t>
  </si>
  <si>
    <t>Invalid Cost Centre/Organisation combination - Rule CV Courtesy</t>
  </si>
  <si>
    <t>CV0047-00000-00-00000-00</t>
  </si>
  <si>
    <t>CV0047-ZZZZZ-ZZ-ZZZZZ-64</t>
  </si>
  <si>
    <t>CV0047-00000-00-00000-66</t>
  </si>
  <si>
    <t>CV0047-ZZZZZ-ZZ-ZZZZZ-ZZ</t>
  </si>
  <si>
    <t>CV0001-00000-00-00000-65</t>
  </si>
  <si>
    <t>CV0046-ZZZZZ-ZZ-ZZZZZ-65</t>
  </si>
  <si>
    <t>CV0048-00000-00-00000-65</t>
  </si>
  <si>
    <t>CV9999-ZZZZZ-ZZ-ZZZZZ-65</t>
  </si>
  <si>
    <t>CV - Donations</t>
  </si>
  <si>
    <t>Social Policy &amp; Social Work - Donations</t>
  </si>
  <si>
    <t xml:space="preserve">You must use a Source of Funds value in range C0000 to C9999 with this Cost Centre - Rule CV Donations
</t>
  </si>
  <si>
    <t>CV0041-00000-00-00000-00</t>
  </si>
  <si>
    <t>CV0041-ZZZZZ-ZZ-B9999-ZZ</t>
  </si>
  <si>
    <t>CV0041-00000-00-D-00</t>
  </si>
  <si>
    <t>CV0041-ZZZZZ-ZZ-ZZZZZ-ZZ</t>
  </si>
  <si>
    <t>CV0045-00000-00-00000-00</t>
  </si>
  <si>
    <t>CV0045-ZZZZZ-ZZ-B9999-ZZ</t>
  </si>
  <si>
    <t>CV0045-00000-00-D-00</t>
  </si>
  <si>
    <t>CV0045-ZZZZZ-ZZ-ZZZZZ-ZZ</t>
  </si>
  <si>
    <t>CX - Donations</t>
  </si>
  <si>
    <t>Socio-Legal Studies - Donations</t>
  </si>
  <si>
    <t xml:space="preserve">You must use a Source of Funds value in range C0000 to C9999 with this Cost Centre - Rule CX Donations
</t>
  </si>
  <si>
    <t>CX2201-00000-00-00000-00</t>
  </si>
  <si>
    <t>CX2203-ZZZZZ-ZZ-B9999-ZZ</t>
  </si>
  <si>
    <t>CX2201-00000-00-D-00</t>
  </si>
  <si>
    <t>CX2203-ZZZZZ-ZZ-ZZZZZ-ZZ</t>
  </si>
  <si>
    <t>CX6001-00000-00-00000-00</t>
  </si>
  <si>
    <t>CX6002-ZZZZZ-ZZ-B9999-ZZ</t>
  </si>
  <si>
    <t>CX6001-00000-00-D-00</t>
  </si>
  <si>
    <t>CX6002-ZZZZZ-ZZ-ZZZZZ-ZZ</t>
  </si>
  <si>
    <t>CX6406-00000-00-00000-00</t>
  </si>
  <si>
    <t>CX6406-ZZZZZ-ZZ-B9999-ZZ</t>
  </si>
  <si>
    <t>CX6406-00000-00-D-00</t>
  </si>
  <si>
    <t>CX6406-ZZZZZ-ZZ-ZZZZZ-ZZ</t>
  </si>
  <si>
    <t>CX6408-00000-00-00001-00</t>
  </si>
  <si>
    <t>CX6408-ZZZZZ-ZZ-A0100-ZZ</t>
  </si>
  <si>
    <t>CX6408-00000-00-D-00</t>
  </si>
  <si>
    <t>CX6408-ZZZZZ-ZZ-ZZZZZ-ZZ</t>
  </si>
  <si>
    <t>CX6411-00000-00-00000-00</t>
  </si>
  <si>
    <t>CX6411-ZZZZZ-ZZ-B9999-ZZ</t>
  </si>
  <si>
    <t>CX6411-00000-00-D-00</t>
  </si>
  <si>
    <t>CX6411-ZZZZZ-ZZ-ZZZZZ-ZZ</t>
  </si>
  <si>
    <t>CX9701-00000-00-00000-00</t>
  </si>
  <si>
    <t>CX9701-ZZZZZ-ZZ-B9999-ZZ</t>
  </si>
  <si>
    <t>CX9701-00000-00-D-00</t>
  </si>
  <si>
    <t>CX9701-ZZZZZ-ZZ-ZZZZZ-ZZ</t>
  </si>
  <si>
    <t>CX6408-00000-00-A0102-00</t>
  </si>
  <si>
    <t>CX6408-ZZZZZ-ZZ-B9999-ZZ</t>
  </si>
  <si>
    <t>CY - Donations</t>
  </si>
  <si>
    <t>Sociology  - Donations</t>
  </si>
  <si>
    <t xml:space="preserve">You must use a Source of Funds value in range C0000 to C9999 with this Cost Centre - Rule CY Donations
</t>
  </si>
  <si>
    <t>CY2007-00000-00-00000-00</t>
  </si>
  <si>
    <t>CY2007-ZZZZZ-ZZ-B9999-ZZ</t>
  </si>
  <si>
    <t>CY2007-00000-00-D-00</t>
  </si>
  <si>
    <t>CY2007-ZZZZZ-ZZ-ZZZZZ-ZZ</t>
  </si>
  <si>
    <t>CZ - Donations</t>
  </si>
  <si>
    <t>Oxford Internet Institute   - Donations</t>
  </si>
  <si>
    <t xml:space="preserve">You must use a Source of Funds value in range C0000 to C9999 with this Cost Centre - Rule CZ Donations
</t>
  </si>
  <si>
    <t>CZ0007-00000-00-00000-00</t>
  </si>
  <si>
    <t>CZ0007-ZZZZZ-ZZ-B9999-ZZ</t>
  </si>
  <si>
    <t>CZ0007-00000-00-D-00</t>
  </si>
  <si>
    <t>CZ0007-ZZZZ-ZZ-ZZZZZ-ZZ</t>
  </si>
  <si>
    <t>CZ0021-00000-00-00000-00</t>
  </si>
  <si>
    <t>CZ0021-ZZZZZ-ZZ-B9999-ZZ</t>
  </si>
  <si>
    <t>CZ0021-00000-00-D-00</t>
  </si>
  <si>
    <t>CZ0021-ZZZZZ-ZZ-ZZZZZ-ZZ</t>
  </si>
  <si>
    <t>DB - Courtesy</t>
  </si>
  <si>
    <t>Physics Q Accounts</t>
  </si>
  <si>
    <t>Invalid Cost Centre/Organisation combination - Rule DB Courtesy</t>
  </si>
  <si>
    <t>DB1000-00000-00-00000-11</t>
  </si>
  <si>
    <t>DB1999-ZZZZZ-ZZ-ZZZZZ-64</t>
  </si>
  <si>
    <t>DB1000-00000-00-00000-66</t>
  </si>
  <si>
    <t>DB1999-ZZZZZ-ZZ-ZZZZZ-ZZ</t>
  </si>
  <si>
    <t>DB0000-00000-00-00000-65</t>
  </si>
  <si>
    <t>DB0999-ZZZZZ-ZZ-ZZZZZ-65</t>
  </si>
  <si>
    <t>DB8000-00000-00-00000-00</t>
  </si>
  <si>
    <t>DB8999-ZZZZZ-ZZ-ZZZZZ-64</t>
  </si>
  <si>
    <t>DB9000-00000-00-00000-64</t>
  </si>
  <si>
    <t>DB9999-ZZZZZ-ZZ-ZZZZZ-64</t>
  </si>
  <si>
    <t>DB2000-00000-00-00000-65</t>
  </si>
  <si>
    <t>DB7999-ZZZZZ-ZZ-ZZZZZ-65</t>
  </si>
  <si>
    <t>DB8000-00000-00-00000-66</t>
  </si>
  <si>
    <t>DB8999-ZZZZZ-ZZ-ZZZZZ-ZZ</t>
  </si>
  <si>
    <t>DB - Donations</t>
  </si>
  <si>
    <t>Astrophysics - Donations</t>
  </si>
  <si>
    <t xml:space="preserve">You must use a Source of Funds value in range C0000 to C9999 with this Cost Centre - Rule DB Donations
</t>
  </si>
  <si>
    <t>DB4018-00000-00-00000-00</t>
  </si>
  <si>
    <t>DB4019-ZZZZZ-ZZ-B9999-ZZ</t>
  </si>
  <si>
    <t>DB4018-00000-00-D-00</t>
  </si>
  <si>
    <t>DB4019-ZZZZZ-ZZ-ZZZZZ-ZZ</t>
  </si>
  <si>
    <t>DC - Courtesy</t>
  </si>
  <si>
    <t>Atmospheric Physics - Courtesy</t>
  </si>
  <si>
    <t>You can only use this cost centre with organisation 65 - Rule DC - Courtesy</t>
  </si>
  <si>
    <t>DC8000-00000-00-00000-00</t>
  </si>
  <si>
    <t>DC8999-ZZZZZ-ZZ-ZZZZZ-64</t>
  </si>
  <si>
    <t>DC8000-00000-00-00000-66</t>
  </si>
  <si>
    <t>DC8999-ZZZZZ-ZZ-ZZZZZ-ZZ</t>
  </si>
  <si>
    <t>DC - Donations</t>
  </si>
  <si>
    <t>Atmospheric Physics - Donations</t>
  </si>
  <si>
    <t xml:space="preserve">You must use a Source of Funds value in range C0000 to C9999 with this Cost Centre - Rule DC Donations
</t>
  </si>
  <si>
    <t>DC4000-00000-00-00000-00</t>
  </si>
  <si>
    <t>DC4001-ZZZZZ-ZZ-B9999-ZZ</t>
  </si>
  <si>
    <t>DC4000-00000-00-D-00</t>
  </si>
  <si>
    <t>DC4001-ZZZZZ-ZZ-ZZZZZ-ZZ</t>
  </si>
  <si>
    <t>DC - Trading</t>
  </si>
  <si>
    <t>Atmospheric Physics Trading Accounts</t>
  </si>
  <si>
    <t>You must use Activity value 25 or 28 with the Cost Centre selected - Rule DC - Trading</t>
  </si>
  <si>
    <t>DC7000-00000-00-00000-00</t>
  </si>
  <si>
    <t>DC7999-ZZZZZ-24-ZZZZZ-ZZ</t>
  </si>
  <si>
    <t>DC7000-00000-26-00000-00</t>
  </si>
  <si>
    <t>DC7999-ZZZZZ-27-ZZZZZ-ZZ</t>
  </si>
  <si>
    <t>DC7000-00000-29-00000-00</t>
  </si>
  <si>
    <t>DC7999-ZZZZZ-ZZ-ZZZZZ-ZZ</t>
  </si>
  <si>
    <t>DG - Courtesy</t>
  </si>
  <si>
    <t>Earth Sciences Q Accounts</t>
  </si>
  <si>
    <t>Invalid Cost Centre/Organisation combination - Rule DG Courtesy</t>
  </si>
  <si>
    <t>DG7000-00000-00-00000-00</t>
  </si>
  <si>
    <t>DG7999-ZZZZZ-ZZ-ZZZZZ-64</t>
  </si>
  <si>
    <t>DG7000-00000-00-00000-66</t>
  </si>
  <si>
    <t>DG7999-ZZZZZ-ZZ-ZZZZZ-ZZ</t>
  </si>
  <si>
    <t>DG0000-00000-00-00000-65</t>
  </si>
  <si>
    <t>DG6999-ZZZZZ-ZZ-ZZZZZ-65</t>
  </si>
  <si>
    <t>DG8000-00000-00-00000-65</t>
  </si>
  <si>
    <t>DG9999-ZZZZZ-ZZ-ZZZZZ-65</t>
  </si>
  <si>
    <t>DG - Donations</t>
  </si>
  <si>
    <t>Earth Sciences - Donations</t>
  </si>
  <si>
    <t xml:space="preserve">You must use a Source of Funds value in range C0000 to C9999 with this Cost Centre - Rule DG Donations
</t>
  </si>
  <si>
    <t>DG4013-00000-00-00000-00</t>
  </si>
  <si>
    <t>DG4030-ZZZZZ-ZZ-B9999-ZZ</t>
  </si>
  <si>
    <t>DG4013-00000-00-D-00</t>
  </si>
  <si>
    <t>DG4030-47109-ZZ-ZZZZZ-ZZ</t>
  </si>
  <si>
    <t>DG4030-47110-00-00000-00</t>
  </si>
  <si>
    <t>DG4030-47110-ZZ-S6353-ZZ</t>
  </si>
  <si>
    <t>DG4030-47110-00-S6355-00</t>
  </si>
  <si>
    <t>DG4030-ZZZZZ-ZZ-ZZZZZ-ZZ</t>
  </si>
  <si>
    <t>DG - Trading</t>
  </si>
  <si>
    <t>Earth Sciences Trading Accounts</t>
  </si>
  <si>
    <t>You must use Activity value 25 or 28 with the Cost Centre selected - Rule DG - Trading</t>
  </si>
  <si>
    <t>DG6000-00000-00-00000-00</t>
  </si>
  <si>
    <t>DG6001-ZZZZZ-24-ZZZZZ-ZZ</t>
  </si>
  <si>
    <t>DG6003-00000-00-00000-00</t>
  </si>
  <si>
    <t>DG6999-ZZZZZ-24-ZZZZZ-ZZ</t>
  </si>
  <si>
    <t>DG6000-00000-26-00000-00</t>
  </si>
  <si>
    <t>DG6001-ZZZZZ-27-ZZZZZ-ZZ</t>
  </si>
  <si>
    <t>DG6003-00000-26-00000-00</t>
  </si>
  <si>
    <t>DG6999-ZZZZZ-27-ZZZZZ-ZZ</t>
  </si>
  <si>
    <t>DG6000-00000-29-00000-00</t>
  </si>
  <si>
    <t>DG6001-ZZZZZ-ZZ-ZZZZZ-ZZ</t>
  </si>
  <si>
    <t>DG6003-00000-29-00000-00</t>
  </si>
  <si>
    <t>DG6999-ZZZZZ-ZZ-ZZZZZ-ZZ</t>
  </si>
  <si>
    <t>DH - Donations</t>
  </si>
  <si>
    <t>Inorganic Chemistry - Donations</t>
  </si>
  <si>
    <t xml:space="preserve">You must use a Source of Funds value in range C0000 to C9999 with this Cost Centre - Rule DH Donations
</t>
  </si>
  <si>
    <t>DH0020-00000-00-00000-00</t>
  </si>
  <si>
    <t>DH0020-ZZZZZ-ZZ-B1999-ZZ</t>
  </si>
  <si>
    <t>DH0020-00000-00-D-00</t>
  </si>
  <si>
    <t>DH0020-ZZZZZ-ZZ-ZZZZZ-ZZ</t>
  </si>
  <si>
    <t>DH - Trading</t>
  </si>
  <si>
    <t>Inorganic Chemistry Trading Accounts</t>
  </si>
  <si>
    <t>You must use Activity value 25 or 28 with the Cost Centre selected - Rule DH - Trading</t>
  </si>
  <si>
    <t>DH0060-00000-00-00000-00</t>
  </si>
  <si>
    <t>DH0060-ZZZZZ-24-ZZZZZ-ZZ</t>
  </si>
  <si>
    <t>DH0060-00000-26-00000-00</t>
  </si>
  <si>
    <t>DH0060-ZZZZZ-27-ZZZZZ-ZZ</t>
  </si>
  <si>
    <t>DH0060-00000-29-00000-00</t>
  </si>
  <si>
    <t>DH0060-ZZZZZ-ZZ-ZZZZZ-ZZ</t>
  </si>
  <si>
    <t>DJ - Courtesy</t>
  </si>
  <si>
    <t>Materials Q Accounts</t>
  </si>
  <si>
    <t>Invalid Cost Centre/Organisation combination - Rule DJ Courtesy</t>
  </si>
  <si>
    <t>DJ8000-00000-00-00000-00</t>
  </si>
  <si>
    <t>DJ8099-ZZZZZ-ZZ-ZZZZZ-64</t>
  </si>
  <si>
    <t>DJ8000-00000-00-00000-66</t>
  </si>
  <si>
    <t>DJ8099-ZZZZZ-ZZ-ZZZZZ-ZZ</t>
  </si>
  <si>
    <t>DJ0000-00000-00-00000-65</t>
  </si>
  <si>
    <t>DJ7999-ZZZZZ-ZZ-ZZZZZ-65</t>
  </si>
  <si>
    <t>DJ8100-00000-00-00000-65</t>
  </si>
  <si>
    <t>DJ9999-ZZZZZ-ZZ-ZZZZZ-65</t>
  </si>
  <si>
    <t>DJ - Donations</t>
  </si>
  <si>
    <t>Materials - Donations</t>
  </si>
  <si>
    <t xml:space="preserve">You must use a Source of Funds value in range C0000 to C9999 with this Cost Centre - Rule DJ Donations
</t>
  </si>
  <si>
    <t>DJ6004-00000-00-00000-00</t>
  </si>
  <si>
    <t>DJ6006-ZZZZZ-ZZ-B9999-ZZ</t>
  </si>
  <si>
    <t>DJ6004-00000-00-D-00</t>
  </si>
  <si>
    <t>DJ6006-ZZZZZ-ZZ-ZZZZZ-ZZ</t>
  </si>
  <si>
    <t>DJ6011-00000-00-00000-00</t>
  </si>
  <si>
    <t>DJ6018-ZZZZZ-ZZ-B9999-ZZ</t>
  </si>
  <si>
    <t>DJ6011-00000-00-D-00</t>
  </si>
  <si>
    <t>DJ6018-ZZZZZ-ZZ-ZZZZZ-ZZ</t>
  </si>
  <si>
    <t>DJ8002-00000-00-00000-00</t>
  </si>
  <si>
    <t>DJ8002-ZZZZZ-ZZ-B9999-ZZ</t>
  </si>
  <si>
    <t>DJ8002-00000-00-D-00</t>
  </si>
  <si>
    <t>DJ8002-ZZZZZ-ZZ-ZZZZZ-ZZ</t>
  </si>
  <si>
    <t>DJ6020-00000-00-00000-00</t>
  </si>
  <si>
    <t>DJ6023-ZZZZZ-ZZ-B9999-ZZ</t>
  </si>
  <si>
    <t>DJ6020-00000-00-D-00</t>
  </si>
  <si>
    <t>DJ6023-ZZZZZ-ZZ-ZZZZZ-ZZ</t>
  </si>
  <si>
    <t>DJ - Trading</t>
  </si>
  <si>
    <t>Materials Trading Accounts</t>
  </si>
  <si>
    <t>You must use Activity value 25 or 28 with the Cost Centre selected - Rule DJ - Trading</t>
  </si>
  <si>
    <t>DJ5000-00000-00-00000-00</t>
  </si>
  <si>
    <t>DJ5001-ZZZZZ-24-ZZZZZ-ZZ</t>
  </si>
  <si>
    <t>DJ5000-00000-26-00000-00</t>
  </si>
  <si>
    <t>DJ5001-ZZZZZ-27-ZZZZZ-ZZ</t>
  </si>
  <si>
    <t>DJ5000-00000-29-00000-00</t>
  </si>
  <si>
    <t>DJ5001-ZZZZZ-ZZ-ZZZZZ-ZZ</t>
  </si>
  <si>
    <t>DJ5003-00000-00-00000-00</t>
  </si>
  <si>
    <t>DJ5999-ZZZZZ-24-ZZZZZ-ZZ</t>
  </si>
  <si>
    <t>DJ5003-00000-26-00000-00</t>
  </si>
  <si>
    <t>DJ5999-ZZZZZ-27-ZZZZZ-ZZ</t>
  </si>
  <si>
    <t>DJ5003-00000-29-00000-00</t>
  </si>
  <si>
    <t>DJ5999-ZZZZZ-ZZ-ZZZZZ-ZZ</t>
  </si>
  <si>
    <t>DK - Courtesy</t>
  </si>
  <si>
    <t>Condensed Matter Physics Accounts</t>
  </si>
  <si>
    <t>Invalid Cost Centre/Organisation combination - Rule DK Courtesy</t>
  </si>
  <si>
    <t>DK8000-00000-00-00000-00</t>
  </si>
  <si>
    <t>DK8999-ZZZZZ-ZZ-ZZZZZ-64</t>
  </si>
  <si>
    <t>DK8000-00000-00-00000-66</t>
  </si>
  <si>
    <t>DK8999-ZZZZZ-ZZ-ZZZZZ-ZZ</t>
  </si>
  <si>
    <t>DK - Trading</t>
  </si>
  <si>
    <t>Condensed Matter Physics Trading Accounts</t>
  </si>
  <si>
    <t>You must use Activity value 25 or 28 with the Cost Centre selected - Rule DK - Trading</t>
  </si>
  <si>
    <t>DK7000-00000-00-00000-00</t>
  </si>
  <si>
    <t>DK7999-ZZZZZ-24-ZZZZZ-ZZ</t>
  </si>
  <si>
    <t>DK7000-00000-26-00000-00</t>
  </si>
  <si>
    <t>DK7999-ZZZZZ-27-ZZZZZ-ZZ</t>
  </si>
  <si>
    <t>DK7000-00000-29-00000-00</t>
  </si>
  <si>
    <t>DK7999-ZZZZZ-ZZ-ZZZZZ-ZZ</t>
  </si>
  <si>
    <t>DL - Courtesy</t>
  </si>
  <si>
    <t>Particle &amp; Nuclear Physics Q Accounts</t>
  </si>
  <si>
    <t>Invalid Cost Centre/Organisation combination - Rule DL Courtesy</t>
  </si>
  <si>
    <t>DL8000-00000-00-00000-00</t>
  </si>
  <si>
    <t>DL8999-ZZZZZ-ZZ-ZZZZZ-64</t>
  </si>
  <si>
    <t>DL8000-00000-00-00000-66</t>
  </si>
  <si>
    <t>DL8999-ZZZZZ-ZZ-ZZZZZ-ZZ</t>
  </si>
  <si>
    <t>DL0000-00000-00-00000-65</t>
  </si>
  <si>
    <t>DL7999-ZZZZZ-ZZ-ZZZZZ-65</t>
  </si>
  <si>
    <t>DL9000-00000-00-00000-65</t>
  </si>
  <si>
    <t>DL9999-ZZZZZ-ZZ-ZZZZZ-65</t>
  </si>
  <si>
    <t>DL8023-ZZZZZ-ZZ-ZZZZZ-64</t>
  </si>
  <si>
    <t>DL8025-00000-00-00000-66</t>
  </si>
  <si>
    <t>DM - Courtesy</t>
  </si>
  <si>
    <t>Dyson Perrins Lab Q Accounts</t>
  </si>
  <si>
    <t>Invalid Cost Centre/Organisation combination - Rule DM Courtesy</t>
  </si>
  <si>
    <t>DM0070-00000-00-00000-00</t>
  </si>
  <si>
    <t>DM0070-ZZZZZ-ZZ-ZZZZZ-64</t>
  </si>
  <si>
    <t>DM0070-00000-00-00000-66</t>
  </si>
  <si>
    <t>DM0070-ZZZZZ-ZZ-ZZZZZ-ZZ</t>
  </si>
  <si>
    <t>DM0000-00000-00-00000-65</t>
  </si>
  <si>
    <t>DM0069-ZZZZZ-ZZ-ZZZZZ-65</t>
  </si>
  <si>
    <t>DM0071-00000-00-00000-65</t>
  </si>
  <si>
    <t>DM9999-ZZZZZ-ZZ-ZZZZZ-65</t>
  </si>
  <si>
    <t>DM - Donations</t>
  </si>
  <si>
    <t>Organic Chemistry - Donations</t>
  </si>
  <si>
    <t xml:space="preserve">You must use a Source of Funds value in range C0000 to C9999 with this Cost Centre - Rule DM Donations
</t>
  </si>
  <si>
    <t>DM3130-00000-00-00000-00</t>
  </si>
  <si>
    <t>DM3130-ZZZZ-ZZ-B9999-ZZ</t>
  </si>
  <si>
    <t>DM3130-00000-00-D-00</t>
  </si>
  <si>
    <t>DM3130-ZZZZZ-ZZ-ZZZZZ-ZZ</t>
  </si>
  <si>
    <t>DM3430-00000-00-00000-00</t>
  </si>
  <si>
    <t>DM3430-ZZZZZ-ZZ-B9999-ZZ</t>
  </si>
  <si>
    <t>DM3430-00000-00-D-00</t>
  </si>
  <si>
    <t>DM3430-ZZZZZ-ZZ-ZZZZZ-ZZ</t>
  </si>
  <si>
    <t>DM3730-00000-00-00000-00</t>
  </si>
  <si>
    <t>DM3730-ZZZZZ-ZZ-B9999-ZZ</t>
  </si>
  <si>
    <t>DM3730-00000-00-D-00</t>
  </si>
  <si>
    <t>DM3730-ZZZZZ-ZZ-ZZZZZ-ZZ</t>
  </si>
  <si>
    <t>DM4330-00000-00-00000-00</t>
  </si>
  <si>
    <t>DM4330-ZZZZZ-ZZ-B9999-ZZ</t>
  </si>
  <si>
    <t>DM4330-00000-00-D-00</t>
  </si>
  <si>
    <t>DM4330-ZZZZZ-ZZ-ZZZZZ-ZZ</t>
  </si>
  <si>
    <t>DM4630-00000-00-00000-00</t>
  </si>
  <si>
    <t>DM4630-ZZZZZ-ZZ-B9999-ZZ</t>
  </si>
  <si>
    <t>DM4630-00000-00-D-00</t>
  </si>
  <si>
    <t>DM4630-ZZZZZ-ZZ-ZZZZZ-ZZ</t>
  </si>
  <si>
    <t>DM5230-00000-00-00000-00</t>
  </si>
  <si>
    <t>DM5230-ZZZZZ-ZZ-B9999-ZZ</t>
  </si>
  <si>
    <t>DM5230-00000-00-D-00</t>
  </si>
  <si>
    <t>DM5230-ZZZZZ-ZZ-ZZZZZ-ZZ</t>
  </si>
  <si>
    <t>DM5530-00000-00-00000-00</t>
  </si>
  <si>
    <t>DM5530-ZZZZZ-ZZ-B9999-ZZ</t>
  </si>
  <si>
    <t>DM5530-00000-00-D-00</t>
  </si>
  <si>
    <t>DM5530-ZZZZZ-ZZ-ZZZZZ-ZZ</t>
  </si>
  <si>
    <t>DM5830-00000-00-00000-00</t>
  </si>
  <si>
    <t>DM5830-ZZZZZ-ZZ-B9999-ZZ</t>
  </si>
  <si>
    <t>DM5830-00000-00-D-00</t>
  </si>
  <si>
    <t>DM5830-ZZZZZ-ZZ-ZZZZZ-ZZ</t>
  </si>
  <si>
    <t>DM6430-00000-00-00000-00</t>
  </si>
  <si>
    <t>DM6430-ZZZZZ-ZZ-B9999-ZZ</t>
  </si>
  <si>
    <t>DM6430-00000-00-D-00</t>
  </si>
  <si>
    <t>DM6430-ZZZZZ-ZZ-ZZZZZ-ZZ</t>
  </si>
  <si>
    <t>DM7330-00000-00-00000-00</t>
  </si>
  <si>
    <t>DM7330-ZZZZZ-ZZ-B9999-ZZ</t>
  </si>
  <si>
    <t>DM7330-00000-00-D-00</t>
  </si>
  <si>
    <t>DM7330-ZZZZZ-ZZ-ZZZZZ-ZZ</t>
  </si>
  <si>
    <t>DM7630-00000-00-00000-00</t>
  </si>
  <si>
    <t>DM7630-ZZZZZ-ZZ-B9999-ZZ</t>
  </si>
  <si>
    <t>DM7630-00000-00-D-00</t>
  </si>
  <si>
    <t>DM7630-ZZZZZ-ZZ-ZZZZZ-ZZ</t>
  </si>
  <si>
    <t>DM7930-00000-00-00000-00</t>
  </si>
  <si>
    <t>DM7930-ZZZZZ-ZZ-B9999-ZZ</t>
  </si>
  <si>
    <t>DM7930-00000-00-D-00</t>
  </si>
  <si>
    <t>DM7930-ZZZZZ-ZZ-ZZZZZ-ZZ</t>
  </si>
  <si>
    <t>DM8230-00000-00-00000-00</t>
  </si>
  <si>
    <t>DM8230-ZZZZZ-ZZ-B9999-ZZ</t>
  </si>
  <si>
    <t>DM8230-00000-00-D-00</t>
  </si>
  <si>
    <t>DM8230-ZZZZZ-ZZ-ZZZZZ-ZZ</t>
  </si>
  <si>
    <t>DM9920-00000-00-00000-00</t>
  </si>
  <si>
    <t>DM9920-ZZZZZ-ZZ-B9999-ZZ</t>
  </si>
  <si>
    <t>DM9920-00000-00-D-00</t>
  </si>
  <si>
    <t>DM9920-ZZZZZ-ZZ-ZZZZZ-ZZ</t>
  </si>
  <si>
    <t>DN - Courtesy</t>
  </si>
  <si>
    <t>Physical &amp; Theoretical Chemistry Q Accounts</t>
  </si>
  <si>
    <t>Invalid Cost Centre/Organisation combination - Rule DN Courtesy</t>
  </si>
  <si>
    <t>DN3670-00000-00-00000-00</t>
  </si>
  <si>
    <t>DN3670-ZZZZZ-ZZ-ZZZZZ-64</t>
  </si>
  <si>
    <t>DN3670-00000-00-00000-66</t>
  </si>
  <si>
    <t>DN3670-ZZZZZ-ZZ-ZZZZZ-ZZ</t>
  </si>
  <si>
    <t>DN0000-00000-00-00000-65</t>
  </si>
  <si>
    <t>DN3669-ZZZZZ-ZZ-ZZZZZ-65</t>
  </si>
  <si>
    <t>DN3671-00000-00-00000-65</t>
  </si>
  <si>
    <t>DN4269-ZZZZZ-ZZ-ZZZZZ-65</t>
  </si>
  <si>
    <t>DN4271-00000-00-00000-65</t>
  </si>
  <si>
    <t>DN9999-ZZZZZ-ZZ-ZZZZZ-65</t>
  </si>
  <si>
    <t>DN4270-00000-00-00000-00</t>
  </si>
  <si>
    <t>DN4270-ZZZZZ-ZZ-ZZZZZ-64</t>
  </si>
  <si>
    <t>DN4270-00000-00-00000-66</t>
  </si>
  <si>
    <t>DN4270-ZZZZZ-ZZ-ZZZZZ-ZZ</t>
  </si>
  <si>
    <t>DN - Donations</t>
  </si>
  <si>
    <t>Physical &amp; T Chemistry - Donations</t>
  </si>
  <si>
    <t xml:space="preserve">You must use a Source of Funds value in range C0000 to C9999 with this Cost Centre - Rule DN Donations
</t>
  </si>
  <si>
    <t>DN0036-00000-00-00000-00</t>
  </si>
  <si>
    <t>DN0037-ZZZZZ-ZZ-B9999-ZZ</t>
  </si>
  <si>
    <t>DN0036-00000-00-D-00</t>
  </si>
  <si>
    <t>DN0037-ZZZZZ-ZZ-ZZZZZ-ZZ</t>
  </si>
  <si>
    <t>DN3220-00000-00-00000-00</t>
  </si>
  <si>
    <t>DN3220-ZZZZZ-ZZ-B9999-ZZ</t>
  </si>
  <si>
    <t>DN3220-00000-00-D-00</t>
  </si>
  <si>
    <t>DN3220-ZZZZZ-ZZ-ZZZZZ-ZZ</t>
  </si>
  <si>
    <t>DN3420-00000-00-00000-00</t>
  </si>
  <si>
    <t>DN3420-ZZZZZ-ZZ-B9999-ZZ</t>
  </si>
  <si>
    <t>DN3420-00000-00-D-00</t>
  </si>
  <si>
    <t>DN3420-ZZZZZ-ZZ-ZZZZZ-ZZ</t>
  </si>
  <si>
    <t>DN4032-00000-00-00000-00</t>
  </si>
  <si>
    <t>DN4032-ZZZZZ-ZZ-B9999-ZZ</t>
  </si>
  <si>
    <t>DN4032-00000-00-D-00</t>
  </si>
  <si>
    <t>DN4032-ZZZZZ-ZZ-ZZZZZ-ZZ</t>
  </si>
  <si>
    <t>DN5420-00000-00-00000-00</t>
  </si>
  <si>
    <t>DN5420-ZZZZZ-ZZ-B9999-ZZ</t>
  </si>
  <si>
    <t>DN5420-00000-00-D-00</t>
  </si>
  <si>
    <t>DN5420-ZZZZZ-ZZ-ZZZZZ-ZZ</t>
  </si>
  <si>
    <t>DN5630-00000-00-00000-00</t>
  </si>
  <si>
    <t>DN5630-ZZZZZ-ZZ-B9999-ZZ</t>
  </si>
  <si>
    <t>DN5630-00000-00-D-00</t>
  </si>
  <si>
    <t>DN5630-ZZZZZ-ZZ-ZZZZZ-ZZ</t>
  </si>
  <si>
    <t>DN6820-00000-00-00000-00</t>
  </si>
  <si>
    <t>DN6820-ZZZZZ-ZZ-B9999-ZZ</t>
  </si>
  <si>
    <t>DN6820-00000-00-D-00</t>
  </si>
  <si>
    <t>DN6820-ZZZZZ-ZZ-ZZZZZ-ZZ</t>
  </si>
  <si>
    <t>DN8020-00000-00-00000-00</t>
  </si>
  <si>
    <t>DN8020-ZZZZZ-ZZ-B9999-ZZ</t>
  </si>
  <si>
    <t>DN8020-00000-00-D-00</t>
  </si>
  <si>
    <t>DN8020-ZZZZZ-ZZ-ZZZZZ-ZZ</t>
  </si>
  <si>
    <t>DN8810-00000-00-00000-00</t>
  </si>
  <si>
    <t>DN8810-ZZZZZ-ZZ-B9999-ZZ</t>
  </si>
  <si>
    <t>DN8810-00000-00-D-00</t>
  </si>
  <si>
    <t>DN8810-ZZZZZ-ZZ-ZZZZZ-ZZ</t>
  </si>
  <si>
    <t>DN9920-00000-00-00000-00</t>
  </si>
  <si>
    <t>DN9920-ZZZZZ-ZZ-B9999-ZZ</t>
  </si>
  <si>
    <t>DN9920-00000-00-D-00</t>
  </si>
  <si>
    <t>DN9920-ZZZZZ-ZZ-ZZZZZ-ZZ</t>
  </si>
  <si>
    <t>DN - Trading</t>
  </si>
  <si>
    <t>Physical &amp; Theoretical Chemistry Trading Accounts</t>
  </si>
  <si>
    <t>You must use Activity value 25 or 28 with the Cost Centre selected - Rule DN - Trading</t>
  </si>
  <si>
    <t>DN0060-00000-00-00000-00</t>
  </si>
  <si>
    <t>DN0060-ZZZZZ-24-ZZZZZ-ZZ</t>
  </si>
  <si>
    <t>DN0060-00000-26-00000-00</t>
  </si>
  <si>
    <t>DN0060-ZZZZZ-27-ZZZZZ-ZZ</t>
  </si>
  <si>
    <t>DN0060-00000-29-00000-00</t>
  </si>
  <si>
    <t>DN0060-ZZZZZ-ZZ-ZZZZZ-ZZ</t>
  </si>
  <si>
    <t>DP - Courtesy</t>
  </si>
  <si>
    <t>Chemistry Q Accounts</t>
  </si>
  <si>
    <t>Invalid Cost Centre/Organisation combination - Rule DP Courtesy</t>
  </si>
  <si>
    <t>DP5070-00000-00-00000-00</t>
  </si>
  <si>
    <t>DP5070-ZZZZZ-ZZ-ZZZZZ-64</t>
  </si>
  <si>
    <t>DP5070-00000-00-00000-66</t>
  </si>
  <si>
    <t>DP5070-ZZZZZ-ZZ-ZZZZZ-ZZ</t>
  </si>
  <si>
    <t>DP0000-00000-00-00000-65</t>
  </si>
  <si>
    <t>DP5069-ZZZZZ-ZZ-ZZZZZ-65</t>
  </si>
  <si>
    <t>DP5071-00000-00-00000-65</t>
  </si>
  <si>
    <t>DP9999-ZZZZZ-ZZ-ZZZZZ-65</t>
  </si>
  <si>
    <t>DP - Donations</t>
  </si>
  <si>
    <t>Central Chemistry - Donations</t>
  </si>
  <si>
    <t xml:space="preserve">You must use a Source of Funds value in range C0000 to C9999 with this Cost Centre - Rule DP Donations
</t>
  </si>
  <si>
    <t>DP0001-00000-00-00000-00</t>
  </si>
  <si>
    <t>DP0002-ZZZZZ-ZZ-B9999-ZZ</t>
  </si>
  <si>
    <t>DP0001-00000-00-D-00</t>
  </si>
  <si>
    <t>DP0002-ZZZZZ-ZZ-ZZZZZ-ZZ</t>
  </si>
  <si>
    <t>DP5030-00000-00-00000-00</t>
  </si>
  <si>
    <t>DP5030-ZZZZZ-ZZ-B9999-ZZ</t>
  </si>
  <si>
    <t>DP5030-00000-00-D-00</t>
  </si>
  <si>
    <t>DP5030-ZZZZZ-ZZ-ZZZZZ-ZZ</t>
  </si>
  <si>
    <t>DR - Courtesy</t>
  </si>
  <si>
    <t>Theoretical Physics Q Accounts</t>
  </si>
  <si>
    <t>Invalid Cost Centre/Organisation combination - Rule DR Courtesy</t>
  </si>
  <si>
    <t>DR8000-00000-00-00000-00</t>
  </si>
  <si>
    <t>DR8999-ZZZZZ-ZZ-ZZZZZ-64</t>
  </si>
  <si>
    <t>DR8000-00000-00-00000-66</t>
  </si>
  <si>
    <t>DR8999-ZZZZZ-ZZ-ZZZZZ-ZZ</t>
  </si>
  <si>
    <t>DR0000-00000-00-00000-65</t>
  </si>
  <si>
    <t>DR7999-ZZZZZ-ZZ-ZZZZZ-65</t>
  </si>
  <si>
    <t>DR9000-00000-00-00000-65</t>
  </si>
  <si>
    <t>DR9999-ZZZZZ-ZZ-ZZZZZ-65</t>
  </si>
  <si>
    <t>DR - Donations</t>
  </si>
  <si>
    <t>Theoretical Physics - Donations</t>
  </si>
  <si>
    <t xml:space="preserve">You must use a Source of Funds value in range C0000 to C9999 with this Cost Centre - Rule DR Donations
</t>
  </si>
  <si>
    <t>DR4000-00000-00-00000-00</t>
  </si>
  <si>
    <t>DR4049-ZZZZZ-ZZ-B9999-ZZ</t>
  </si>
  <si>
    <t>DR4000-00000-00-D-00</t>
  </si>
  <si>
    <t>DR4049-ZZZZZ-ZZ-ZZZZZ-ZZ</t>
  </si>
  <si>
    <t>DR4051-00000-00-00000-00</t>
  </si>
  <si>
    <t>DR4999-ZZZZZ-ZZ-B9999-ZZ</t>
  </si>
  <si>
    <t>DR4051-00000-00-D-00</t>
  </si>
  <si>
    <t>DR4999-ZZZZZ-ZZ-ZZZZZ-ZZ</t>
  </si>
  <si>
    <t>DS - Trading</t>
  </si>
  <si>
    <t>Begbroke Science Park Trading Accounts</t>
  </si>
  <si>
    <t>You must use Activity value 25 or 28 with the Cost Centre selected - Rule DS - Trading</t>
  </si>
  <si>
    <t>DS4000-00000-00-00000-00</t>
  </si>
  <si>
    <t>DS4004-ZZZZZ-24-ZZZZZ-ZZ</t>
  </si>
  <si>
    <t>DS4000-00000-26-00000-00</t>
  </si>
  <si>
    <t>DS4004-ZZZZZ-27-ZZZZZ-ZZ</t>
  </si>
  <si>
    <t>DS4000-00000-29-00000-00</t>
  </si>
  <si>
    <t>DS4004-ZZZZZ-ZZ-ZZZZZ-ZZ</t>
  </si>
  <si>
    <t>DT - Courtesy</t>
  </si>
  <si>
    <t>Central Physics Q Accounts</t>
  </si>
  <si>
    <t>Invalid Cost Centre/Organisation combination - Rule DT Courtesy</t>
  </si>
  <si>
    <t>DT8000-00000-00-00000-00</t>
  </si>
  <si>
    <t>DT8999-ZZZZZ-ZZ-ZZZZZ-64</t>
  </si>
  <si>
    <t>DT8000-00000-00-00000-66</t>
  </si>
  <si>
    <t>DT8999-ZZZZZ-ZZ-ZZZZZ-ZZ</t>
  </si>
  <si>
    <t>DT - Donations</t>
  </si>
  <si>
    <t>Central Physics - Donations</t>
  </si>
  <si>
    <t xml:space="preserve">You must use a Source of Funds value in range C0000 to C9999 with this Cost Centre - Rule DT Donations
</t>
  </si>
  <si>
    <t>DT4028-00000-00-00000-00</t>
  </si>
  <si>
    <t>DT4028-ZZZZZ-ZZ-B9999-ZZ</t>
  </si>
  <si>
    <t>DT4028-00000-00-D-00</t>
  </si>
  <si>
    <t>DT4028-ZZZZZ-ZZ-ZZZZZ-ZZ</t>
  </si>
  <si>
    <t>DT - Trading</t>
  </si>
  <si>
    <t>Central Physics Trading Accounts</t>
  </si>
  <si>
    <t>You must use Activity value 25 or 28 with the Cost Centre selected - Rule DT - Trading</t>
  </si>
  <si>
    <t>DT7000-00000-00-00000-00</t>
  </si>
  <si>
    <t>DT7999-ZZZZZ-24-ZZZZZ-ZZ</t>
  </si>
  <si>
    <t>DT7000-00000-26-00000-00</t>
  </si>
  <si>
    <t>DT7999-ZZZZZ-27-ZZZZZ-ZZ</t>
  </si>
  <si>
    <t>DT7000-00000-29-00000-00</t>
  </si>
  <si>
    <t>DT7999-ZZZZZ-ZZ-ZZZZZ-ZZ</t>
  </si>
  <si>
    <t>DU - Courtesy</t>
  </si>
  <si>
    <t>Atomic &amp; Laser Physics Q Accounts</t>
  </si>
  <si>
    <t>Invalid Cost Centre/Organisation combination - Rule DU Courtesy</t>
  </si>
  <si>
    <t>DU8000-00000-00-00000-00</t>
  </si>
  <si>
    <t>DU8999-ZZZZZ-ZZ-ZZZZZ-64</t>
  </si>
  <si>
    <t>DU8000-00000-00-00000-66</t>
  </si>
  <si>
    <t>DU8999-ZZZZZ-ZZ-ZZZZZ-ZZ</t>
  </si>
  <si>
    <t>DU0000-00000-00-00000-65</t>
  </si>
  <si>
    <t>DU7999-ZZZZZ-ZZ-ZZZZZ-65</t>
  </si>
  <si>
    <t>DU9000-00000-00-00000-65</t>
  </si>
  <si>
    <t>DU9999-ZZZZZ-ZZ-ZZZZZ-65</t>
  </si>
  <si>
    <t>DG7016-00000-00-00000-00</t>
  </si>
  <si>
    <t>DG7016-ZZZZZ-ZZ-ZZZZZ-64</t>
  </si>
  <si>
    <t>DG7016-00000-00-00000-66</t>
  </si>
  <si>
    <t>DG7016-ZZZZZ-ZZ-ZZZZZ-ZZ</t>
  </si>
  <si>
    <t>DX - Donations</t>
  </si>
  <si>
    <t>Theology Faculty - Donations</t>
  </si>
  <si>
    <t xml:space="preserve">You must use a Source of Funds value in range C0000 to C9999 with this Cost Centre - Rule DX Donations
</t>
  </si>
  <si>
    <t>DX0503-00000-00-00000-00</t>
  </si>
  <si>
    <t>DX0504-ZZZZZ-ZZ-A9999-ZZ</t>
  </si>
  <si>
    <t>DX0503-00000-00-D-00</t>
  </si>
  <si>
    <t>DX0504-ZZZZZ-ZZ-ZZZZZ-ZZ</t>
  </si>
  <si>
    <t>EB - Donations</t>
  </si>
  <si>
    <t>Archaeology Inst - Donations</t>
  </si>
  <si>
    <t xml:space="preserve">You must use a Source of Funds value in range C0000 to C9999 with this Cost Centre - Rule EB Donations
</t>
  </si>
  <si>
    <t>EB1090-00000-00-00000-00</t>
  </si>
  <si>
    <t>EB1090-00000-00-B9999-ZZ</t>
  </si>
  <si>
    <t>EB1090-00000-00-D-00</t>
  </si>
  <si>
    <t>EB1099-ZZZZZ-ZZ-ZZZZZ-ZZ</t>
  </si>
  <si>
    <t>EB2060-00000-00-00000-00</t>
  </si>
  <si>
    <t>EB2060-ZZZZZ-ZZ-B9999-ZZ</t>
  </si>
  <si>
    <t>EB2060-00000-00-D-00</t>
  </si>
  <si>
    <t>EB2060-ZZZZZ-ZZ-ZZZZZ-ZZ</t>
  </si>
  <si>
    <t>EB1096-00000-00-00000-00</t>
  </si>
  <si>
    <t>EB1099-ZZZZZ-ZZ-B9999-ZZ</t>
  </si>
  <si>
    <t>EB - Trading</t>
  </si>
  <si>
    <t>Archaeology Institute Trading Accounts</t>
  </si>
  <si>
    <t>You must use Activity value 25 or 28 with the Cost Centre selected - Rule EB - Trading</t>
  </si>
  <si>
    <t>EB3000-00000-00-00000-00</t>
  </si>
  <si>
    <t>EB3999-ZZZZZ-24-ZZZZZ-ZZ</t>
  </si>
  <si>
    <t>EB3000-00000-26-00000-00</t>
  </si>
  <si>
    <t>EB3999-ZZZZZ-27-ZZZZZ-ZZ</t>
  </si>
  <si>
    <t>EB3000-00000-29-00000-00</t>
  </si>
  <si>
    <t>EB3999-ZZZZZ-ZZ-ZZZZZ-ZZ</t>
  </si>
  <si>
    <t>EC - Trading</t>
  </si>
  <si>
    <t>Archaeology Research Laboratory Trading Accounts</t>
  </si>
  <si>
    <t>You must use Activity value 00, 17, 25 or 28 with the Cost Centre selected - Rule EC - Trading</t>
  </si>
  <si>
    <t>EC5000-00000-01-00000-00</t>
  </si>
  <si>
    <t>EC5459-ZZZZZ-16-ZZZZ-ZZ</t>
  </si>
  <si>
    <t>EC5000-00000-26-00000-00</t>
  </si>
  <si>
    <t>EC5459-ZZZZZ-27-ZZZZZ-ZZ</t>
  </si>
  <si>
    <t>EC5000-00000-29-00000-00</t>
  </si>
  <si>
    <t>EC5459-ZZZZZ-ZZ-ZZZZZ-ZZ</t>
  </si>
  <si>
    <t>EC5461-00000-01-00000-00</t>
  </si>
  <si>
    <t>EC5999-ZZZZZ-24-ZZZZZ-ZZ</t>
  </si>
  <si>
    <t>EC5461-00000-26-00000-00</t>
  </si>
  <si>
    <t>EC5999-ZZZZZ-27-ZZZZZ-ZZ</t>
  </si>
  <si>
    <t>EC5461-00000-29-00000-00</t>
  </si>
  <si>
    <t>EC5999-ZZZZZ-ZZ-ZZZZZ-ZZ</t>
  </si>
  <si>
    <t>EC5000-00000-18-00000-00</t>
  </si>
  <si>
    <t>EC5459-ZZZZZ-24-ZZZZZ-ZZ</t>
  </si>
  <si>
    <t>ED - Trading</t>
  </si>
  <si>
    <t>Ashmolean Museum Trading Accounts</t>
  </si>
  <si>
    <t>You must use Activity value 25 or 28 with the Cost Centre selected - Rule ED - Trading</t>
  </si>
  <si>
    <t>ED5000-00000-00-00000-00</t>
  </si>
  <si>
    <t>ED5599-ZZZZZ-24-ZZZZZ-ZZ</t>
  </si>
  <si>
    <t>ED5000-00000-26-00000-00</t>
  </si>
  <si>
    <t>ED5599-ZZZZZ-27-ZZZZZ-ZZ</t>
  </si>
  <si>
    <t>ED5000-00000-29-00000-00</t>
  </si>
  <si>
    <t>ED5599-ZZZZZ-ZZ-ZZZZZ-ZZ</t>
  </si>
  <si>
    <t>ED5601-00000-00-00000-00</t>
  </si>
  <si>
    <t>ED5999-ZZZZZ-24-ZZZZZ-ZZ</t>
  </si>
  <si>
    <t>ED5601-00000-26-00000-00</t>
  </si>
  <si>
    <t>ED5999-ZZZZZ-27-ZZZZZ-ZZ</t>
  </si>
  <si>
    <t>ED5601-00000-29-00000-00</t>
  </si>
  <si>
    <t>ED5999-ZZZZZ-ZZ-ZZZZZ-ZZ</t>
  </si>
  <si>
    <t>EN - Donations</t>
  </si>
  <si>
    <t>Computing Services - Donations</t>
  </si>
  <si>
    <t xml:space="preserve">You must use a Source of Funds value in range C0000 to C9999 with this Cost Centre - Rule EN Donations
</t>
  </si>
  <si>
    <t>EN0100-00000-00-00001-00</t>
  </si>
  <si>
    <t>EN0100-ZZZZZ-ZZ-B9999-ZZ</t>
  </si>
  <si>
    <t>EN0100-00000-00-D-00</t>
  </si>
  <si>
    <t>EN0100-ZZZZZ-ZZ-ZZZZZ-ZZ</t>
  </si>
  <si>
    <t>EP - Courtesy</t>
  </si>
  <si>
    <t>Educational Studies Q Accounts</t>
  </si>
  <si>
    <t>EP8000-00000-00-00000-00</t>
  </si>
  <si>
    <t>EP8999-ZZZZZ-ZZ-ZZZZZ-64</t>
  </si>
  <si>
    <t>EP8000-00000-00-00000-66</t>
  </si>
  <si>
    <t>EP8999-ZZZZZ-ZZ-ZZZZZ-ZZ</t>
  </si>
  <si>
    <t>EP0000-00000-00-00000-65</t>
  </si>
  <si>
    <t>EP7999-ZZZZZ-ZZ-ZZZZZ-65</t>
  </si>
  <si>
    <t>EP9000-00000-00-00000-65</t>
  </si>
  <si>
    <t>EP9999-ZZZZZ-ZZ-ZZZZZ-65</t>
  </si>
  <si>
    <t>EP - Trading</t>
  </si>
  <si>
    <t>Educational Studies Trading Accounts</t>
  </si>
  <si>
    <t>You must use Activity value 25 or 28 with the Cost Centre selected - Rule EP - Trading</t>
  </si>
  <si>
    <t>EP3000-00000-00-00000-00</t>
  </si>
  <si>
    <t>EP3999-ZZZZZ-24-ZZZZZ-ZZ</t>
  </si>
  <si>
    <t>EP3000-00000-26-00000-00</t>
  </si>
  <si>
    <t>EP3999-ZZZZZ-27-ZZZZZ-ZZ</t>
  </si>
  <si>
    <t>EP3000-00000-29-00000-00</t>
  </si>
  <si>
    <t>EP3999-ZZZZZ-ZZ-ZZZZZ-ZZ</t>
  </si>
  <si>
    <t>EQ - Courtesy</t>
  </si>
  <si>
    <t>Cont Ed Courtesy Accounts</t>
  </si>
  <si>
    <t>Invalid Cost Centre/Organisation combination - Rule EQ Courtesy</t>
  </si>
  <si>
    <t>EQ9700-00000-00-00000-00</t>
  </si>
  <si>
    <t>EQ9710-ZZZZZ-ZZ-ZZZZZ-64</t>
  </si>
  <si>
    <t>EQ9700-00000-00-00000-66</t>
  </si>
  <si>
    <t>EQ9710-ZZZZZ-ZZ-ZZZZZ-ZZ</t>
  </si>
  <si>
    <t>EQ0000-00000-00-00000-65</t>
  </si>
  <si>
    <t>EQ8999-ZZZZZ-ZZ-ZZZZ-65</t>
  </si>
  <si>
    <t>EQ9711-00000-00-00000-65</t>
  </si>
  <si>
    <t>EQ9999-ZZZZZ-ZZ-ZZZZZ-65</t>
  </si>
  <si>
    <t>EQ9001-00000-00-00000-65</t>
  </si>
  <si>
    <t>EQ9699-ZZZZZ-ZZ-ZZZZZ-65</t>
  </si>
  <si>
    <t>EQ - Donations</t>
  </si>
  <si>
    <t>Cont Ed . - Donations</t>
  </si>
  <si>
    <t xml:space="preserve">You must use a Source of Funds value in range C0000 to C9999 with this Cost Centre - Rule EQ Donations
</t>
  </si>
  <si>
    <t>EQ9500-00000-00-00001-00</t>
  </si>
  <si>
    <t>EQ9599-ZZZZZ-ZZ-B9999-ZZ</t>
  </si>
  <si>
    <t>EQ9500-00000-00-D-00</t>
  </si>
  <si>
    <t>EQ9599-ZZZZZ-ZZ-ZZZZZ-ZZ</t>
  </si>
  <si>
    <t>ET - Trading</t>
  </si>
  <si>
    <t>History of Science Museum Trading Accounts</t>
  </si>
  <si>
    <t>You must use Activity value 25 or 28 with the Cost Centre selected - Rule ET - Trading</t>
  </si>
  <si>
    <t>ET0102-00000-00-00000-00</t>
  </si>
  <si>
    <t>ET0103-ZZZZZ-24-ZZZZZ-ZZ</t>
  </si>
  <si>
    <t>ET0102-00000-26-00000-00</t>
  </si>
  <si>
    <t>ET0103-ZZZZZ-27-ZZZZZ-ZZ</t>
  </si>
  <si>
    <t>ET0102-00000-29-00000-00</t>
  </si>
  <si>
    <t>ET0103-ZZZZZ-ZZ-ZZZZZ-ZZ</t>
  </si>
  <si>
    <t>EW - Donations</t>
  </si>
  <si>
    <t>National History Museum - Donations</t>
  </si>
  <si>
    <t xml:space="preserve">You must use a Source of Funds value in range B0000 to C9999 with this Cost Centre - Rule EW Donations
</t>
  </si>
  <si>
    <t>EW5001-00000-00-00000-00</t>
  </si>
  <si>
    <t>EW5006-ZZZZZ-ZZ-A9999-ZZ</t>
  </si>
  <si>
    <t>EW5001-00000-00-D-00</t>
  </si>
  <si>
    <t>EW5006-ZZZZZ-ZZ-ZZZZZ-ZZ</t>
  </si>
  <si>
    <t>EW - Trading</t>
  </si>
  <si>
    <t>Natural History Museum Trading Accounts</t>
  </si>
  <si>
    <t>You must use Activity value 25 or 28 with the Cost Centre selected - Rule EW - Trading</t>
  </si>
  <si>
    <t>EW4000-00000-00-00000-00</t>
  </si>
  <si>
    <t>EW4999-ZZZZZ-24-ZZZZZ-ZZ</t>
  </si>
  <si>
    <t>EW4000-00000-26-00000-00</t>
  </si>
  <si>
    <t>EW4999-ZZZZZ-27-ZZZZZ-ZZ</t>
  </si>
  <si>
    <t>EW4000-00000-29-00000-00</t>
  </si>
  <si>
    <t>EW4999-ZZZZZ-ZZ-ZZZZZ-ZZ</t>
  </si>
  <si>
    <t>FB - Trading</t>
  </si>
  <si>
    <t>Bodleian Library Trading Accounts</t>
  </si>
  <si>
    <t>You must use Activity value 25 or 28 with the Cost Centre selected - Rule FB - Trading</t>
  </si>
  <si>
    <t>FS0007-00000-00-00000-00</t>
  </si>
  <si>
    <t>FS0009-ZZZZZ-24-ZZZZZ-ZZ</t>
  </si>
  <si>
    <t>FS0007-00000-26-00000-00</t>
  </si>
  <si>
    <t>FS0009-ZZZZZ-27-ZZZZZ-ZZ</t>
  </si>
  <si>
    <t>FS0007-00000-29-00000-00</t>
  </si>
  <si>
    <t>FS0009-ZZZZZ-ZZ-ZZZZZ-ZZ</t>
  </si>
  <si>
    <t>FS5201-00000-00-00000-00</t>
  </si>
  <si>
    <t>FS5201-ZZZZZ-24-ZZZZZ-ZZ</t>
  </si>
  <si>
    <t>FS5201-00000-26-00000-00</t>
  </si>
  <si>
    <t>FS5201-ZZZZZ-27-ZZZZZ-ZZ</t>
  </si>
  <si>
    <t>FS5201-00000-29-00000-00</t>
  </si>
  <si>
    <t>FS5201-ZZZZZ-ZZ-ZZZZZ-ZZ</t>
  </si>
  <si>
    <t>GB - Trading</t>
  </si>
  <si>
    <t>Careers Service Trading Accounts</t>
  </si>
  <si>
    <t>You must use Activity value 25 or 28 with the Cost Centre selected - Rule GB - Trading</t>
  </si>
  <si>
    <t>GB0110-00000-00-00000-00</t>
  </si>
  <si>
    <t>GB0136-ZZZZZ-24-ZZZZZ-ZZ</t>
  </si>
  <si>
    <t>GB0110-00000-26-00000-00</t>
  </si>
  <si>
    <t>GB0136-ZZZZZ-27-ZZZZZ-ZZ</t>
  </si>
  <si>
    <t>GB0110-00000-29-00000-00</t>
  </si>
  <si>
    <t>GB0136-ZZZZZ-ZZ-ZZZZZ-ZZ</t>
  </si>
  <si>
    <t>GC - Donations</t>
  </si>
  <si>
    <t>Botanic Garden - Donations</t>
  </si>
  <si>
    <t xml:space="preserve">You must use a Source of Funds value in range C0000 to C9999 with this Cost Centre - Rule GC Donations
</t>
  </si>
  <si>
    <t>GC6001-00000-00-00000-00</t>
  </si>
  <si>
    <t>GC6001-ZZZZZ-ZZ-B9999-ZZ</t>
  </si>
  <si>
    <t>GC6001-00000-00-D-00</t>
  </si>
  <si>
    <t>GC6001-ZZZZZ-ZZ-ZZZZZ-ZZ</t>
  </si>
  <si>
    <t>GC8001-00000-00-00000-00</t>
  </si>
  <si>
    <t>GC8001-ZZZZZ-ZZ-B9999-ZZ</t>
  </si>
  <si>
    <t>GC8001-00000-00-D-00</t>
  </si>
  <si>
    <t>GC8001-ZZZZZ-ZZ-ZZZZZ-ZZ</t>
  </si>
  <si>
    <t>GC9006-00000-00-00000-00</t>
  </si>
  <si>
    <t>GC9006-ZZZZZ-ZZ-B9999-ZZ</t>
  </si>
  <si>
    <t>GC9006-00000-00-D-00</t>
  </si>
  <si>
    <t>GC9006-ZZZZZ-ZZ-ZZZZZ-ZZ</t>
  </si>
  <si>
    <t>GC - Trading</t>
  </si>
  <si>
    <t>Botanic Garden Trading Accounts</t>
  </si>
  <si>
    <t>You must use Activity value 25 or 28 with the Cost Centre selected - Rule GC - Trading</t>
  </si>
  <si>
    <t>GC2000-00000-00-00000-00</t>
  </si>
  <si>
    <t>GC2699-ZZZZZ-24-ZZZZZ-ZZ</t>
  </si>
  <si>
    <t>GC2000-00000-26-00000-00</t>
  </si>
  <si>
    <t>GC2999-ZZZZZ-27-ZZZZZ-ZZ</t>
  </si>
  <si>
    <t>GC2000-00000-29-00000-00</t>
  </si>
  <si>
    <t>GC2999-ZZZZZ-ZZ-ZZZZZ-ZZ</t>
  </si>
  <si>
    <t>GC2701-00000-00-00000-00</t>
  </si>
  <si>
    <t>GC2999-ZZZZZ-24-ZZZZZ-ZZ</t>
  </si>
  <si>
    <t>GD - Courtesy</t>
  </si>
  <si>
    <t>Sports Department Q Accounts</t>
  </si>
  <si>
    <t>Invalid Cost Centre/Organisation combination - Rule GD Courtesy</t>
  </si>
  <si>
    <t>GD8000-00000-00-00000-00</t>
  </si>
  <si>
    <t>GD8999-ZZZZZ-ZZ-ZZZZZ-64</t>
  </si>
  <si>
    <t>GD8000-00000-00-00000-66</t>
  </si>
  <si>
    <t>GD8999-ZZZZZ-ZZ-ZZZZZ-ZZ</t>
  </si>
  <si>
    <t>GD0020-00000-00-00000-00</t>
  </si>
  <si>
    <t>GD0020-ZZZZZ-ZZ-ZZZZZ-09</t>
  </si>
  <si>
    <t>GD0020-00000-00-00000-66</t>
  </si>
  <si>
    <t>GD0020-ZZZZZ-ZZ-ZZZZZ-ZZ</t>
  </si>
  <si>
    <t>GD0110-00000-00-00000-00</t>
  </si>
  <si>
    <t>GD0110-ZZZZZ-ZZ-ZZZZZ-64</t>
  </si>
  <si>
    <t>GD0110-00000-00-00000-66</t>
  </si>
  <si>
    <t>GD0110-ZZZZZ-ZZ-ZZZZZ-ZZ</t>
  </si>
  <si>
    <t>GD9300-00000-00-00000-00</t>
  </si>
  <si>
    <t>GD9300-ZZZZZ-ZZ-ZZZZZ-64</t>
  </si>
  <si>
    <t>GD9300-00000-00-00000-66</t>
  </si>
  <si>
    <t>GD9300-ZZZZZ-ZZ-ZZZZZ-ZZ</t>
  </si>
  <si>
    <t>GD0020-00000-00-00000-11</t>
  </si>
  <si>
    <t>GD0020-ZZZZZ-ZZ-ZZZZZ-64</t>
  </si>
  <si>
    <t>GG - Trading</t>
  </si>
  <si>
    <t>St Cross Building Management Cttee Trading Accounts</t>
  </si>
  <si>
    <t>You must use Activity value 25 or 28 with the Cost Centre selected - Rule GG - Trading</t>
  </si>
  <si>
    <t>GG1002-00000-01-00000-00</t>
  </si>
  <si>
    <t>GG1002-ZZZZZ-24-ZZZZZ-ZZ</t>
  </si>
  <si>
    <t>GG1002-00000-26-00000-00</t>
  </si>
  <si>
    <t>GG1002-ZZZZZ-27-ZZZZZ-ZZ</t>
  </si>
  <si>
    <t>GG1002-00000-29-00000-00</t>
  </si>
  <si>
    <t>GG1002-ZZZZZ-ZZ-ZZZZZ-ZZ</t>
  </si>
  <si>
    <t>GG0000-99999-28-00000-10</t>
  </si>
  <si>
    <t>GH - Trading</t>
  </si>
  <si>
    <t>Sheldonian Theatre Trading Accounts</t>
  </si>
  <si>
    <t>You must use Activity value 25 or 28 with the Cost Centre selected - Rule GH - Trading</t>
  </si>
  <si>
    <t>GH0100-00000-00-00000-00</t>
  </si>
  <si>
    <t>GH0100-ZZZZZ-24-ZZZZZ-ZZ</t>
  </si>
  <si>
    <t>GH0100-00000-26-00000-00</t>
  </si>
  <si>
    <t>GH0100-ZZZZZ-27-ZZZZZ-ZZ</t>
  </si>
  <si>
    <t>GH0100-00000-29-00000-00</t>
  </si>
  <si>
    <t>GH0100-ZZZZZ-ZZ-ZZZZZ-ZZ</t>
  </si>
  <si>
    <t>GM - Trading</t>
  </si>
  <si>
    <t>University Club Trading Accounts</t>
  </si>
  <si>
    <t>You must use Activity value 25 or 28 with the Cost Centre selected - Rule GM - Trading</t>
  </si>
  <si>
    <t>GM0241-00000-00-00000-00</t>
  </si>
  <si>
    <t>GM0251-ZZZZZ-24-ZZZZZ-ZZ</t>
  </si>
  <si>
    <t>GM0241-00000-26-00000-00</t>
  </si>
  <si>
    <t>GM0251-ZZZZZ-27-ZZZZZ-ZZ</t>
  </si>
  <si>
    <t>GM0241-00000-29-00000-00</t>
  </si>
  <si>
    <t>GM0251-ZZZZZ-ZZ-ZZZZZ-ZZ</t>
  </si>
  <si>
    <t>GR - Donations</t>
  </si>
  <si>
    <t>Kellogg college - Donations</t>
  </si>
  <si>
    <t xml:space="preserve">You must use a Source of Funds value in range C0000 to C9999 with this Cost Centre - Rule GR Donations
</t>
  </si>
  <si>
    <t>GR2020-00000-00-00000-00</t>
  </si>
  <si>
    <t>GR2240-ZZZZZ-ZZ-B9999-ZZ</t>
  </si>
  <si>
    <t>GR2020-00000-00-D0000-00</t>
  </si>
  <si>
    <t>GR2240-ZZZZZ-ZZ-R9999-ZZ</t>
  </si>
  <si>
    <t>GR2020-00000-00-T0000-00</t>
  </si>
  <si>
    <t>GR2240-ZZZZZ-ZZ-ZZZZZ-ZZ</t>
  </si>
  <si>
    <t>GR - Org</t>
  </si>
  <si>
    <t>Selected cost centre must be used with organisation 17 - Rule GR - Org</t>
  </si>
  <si>
    <t>GR/GG - Account</t>
  </si>
  <si>
    <t>St Cross and Kellogg College account rule</t>
  </si>
  <si>
    <t>You cannot use this cost centre, account and activity combined - Rule GR/GG - Account</t>
  </si>
  <si>
    <t>GS - Org</t>
  </si>
  <si>
    <t>Only GS Cost Centres should be used with Organisation 16 - Rule GS - Org</t>
  </si>
  <si>
    <t>GZ - Trading</t>
  </si>
  <si>
    <t>Occupational Health Trading Accounts</t>
  </si>
  <si>
    <t>You must use Activity value 25 or 28 with the Cost Centre selected - Rule GZ - Trading</t>
  </si>
  <si>
    <t>GZ0200-00000-00-00000-00</t>
  </si>
  <si>
    <t>GZ0200-ZZZZZ-24-ZZZZZ-ZZ</t>
  </si>
  <si>
    <t>GZ0200-00000-26-00000-00</t>
  </si>
  <si>
    <t>GZ0200-ZZZZZ-27-ZZZZZ-ZZ</t>
  </si>
  <si>
    <t>GZ0200-00000-29-00000-00</t>
  </si>
  <si>
    <t>GZ0200-ZZZZZ-ZZ-ZZZZZ-ZZ</t>
  </si>
  <si>
    <t>H4 - Donations</t>
  </si>
  <si>
    <t>Clinical Laboratory Sciences - Donations</t>
  </si>
  <si>
    <t xml:space="preserve">You must use a Source of Funds value in range C0000 to C9999 with this Cost Centre - Rule H4 Donations
</t>
  </si>
  <si>
    <t>H45540-00000-00-00000-00</t>
  </si>
  <si>
    <t>H45540-ZZZZZ-ZZ-B9999-ZZ</t>
  </si>
  <si>
    <t>H45540-00000-00-D-00</t>
  </si>
  <si>
    <t>H45540-ZZZZZ-ZZ-ZZZZZ-ZZ</t>
  </si>
  <si>
    <t>H5 - Donations</t>
  </si>
  <si>
    <t>WTCHG - Donations</t>
  </si>
  <si>
    <t xml:space="preserve">You must use a Source of Funds value in range C0000 to C9999 with this Cost Centre - Rule H5 Donations
</t>
  </si>
  <si>
    <t>H55130-00000-00-00000-00</t>
  </si>
  <si>
    <t>H55130-ZZZZZ-ZZ-B9999-ZZ</t>
  </si>
  <si>
    <t>H55130-00000-00-D-00</t>
  </si>
  <si>
    <t>H55130-ZZZZZ-ZZ-ZZZZZ-ZZ</t>
  </si>
  <si>
    <t>H6 - Donations</t>
  </si>
  <si>
    <t>Clinical Trial Service Unit - Donations</t>
  </si>
  <si>
    <t xml:space="preserve">You must use a Source of Funds value in range C0000 to C9999 with this Cost Centre - Rule H6 Donations
</t>
  </si>
  <si>
    <t>H65040-00000-00-00000-00</t>
  </si>
  <si>
    <t>H65040-ZZZZZ-ZZ-B9999-ZZ</t>
  </si>
  <si>
    <t>H65040-00000-00-D-00</t>
  </si>
  <si>
    <t>H65040-ZZZZZ-ZZ-ZZZZZ-ZZ</t>
  </si>
  <si>
    <t>H67070-00000-00-00000-00</t>
  </si>
  <si>
    <t>H67070-ZZZZZ-ZZ-B9999-ZZ</t>
  </si>
  <si>
    <t>H67070-00000-00-D-00</t>
  </si>
  <si>
    <t>H67070-ZZZZZ-ZZ-ZZZZZ-ZZ</t>
  </si>
  <si>
    <t>H67110-00000-00-00000-00</t>
  </si>
  <si>
    <t>H67110-ZZZZZ-ZZ-B9999-ZZ</t>
  </si>
  <si>
    <t>H67110-00000-00-D-00</t>
  </si>
  <si>
    <t>H67110-ZZZZZ-ZZ-ZZZZZ-ZZ</t>
  </si>
  <si>
    <t>H67300-00000-00-00000-00</t>
  </si>
  <si>
    <t>H67300-ZZZZZ-ZZ-B9999-ZZ</t>
  </si>
  <si>
    <t>H67300-00000-00-D-00</t>
  </si>
  <si>
    <t>H67300-ZZZZZ-ZZ-ZZZZZ-ZZ</t>
  </si>
  <si>
    <t>H67400-00000-00-00000-00</t>
  </si>
  <si>
    <t>H67400-ZZZZZ-ZZ-B9999-ZZ</t>
  </si>
  <si>
    <t>H67400-00000-00-D-00</t>
  </si>
  <si>
    <t>H67400-ZZZZZ-ZZ-ZZZZZ-ZZ</t>
  </si>
  <si>
    <t>H7 - Donations</t>
  </si>
  <si>
    <t>OCDEM - Donations</t>
  </si>
  <si>
    <t xml:space="preserve">You must use a Source of Funds value in range C0000 to C9999 with this Cost Centre - Rule H7 Donations
</t>
  </si>
  <si>
    <t>H76030-00000-00-00000-00</t>
  </si>
  <si>
    <t>H76039-ZZZZZ-ZZ-B9999-ZZ</t>
  </si>
  <si>
    <t>H76030-00000-00-D-00</t>
  </si>
  <si>
    <t>H76039-ZZZZZ-ZZ-ZZZZZ-ZZ</t>
  </si>
  <si>
    <t>H8 - Courtesy</t>
  </si>
  <si>
    <t>Inst. of Molecular Medicine Q Accounts</t>
  </si>
  <si>
    <t>You must use Organisation value 65 with the Cost Centre selected - Rule H8 Courtesy</t>
  </si>
  <si>
    <t>H88000-00000-00-00000-00</t>
  </si>
  <si>
    <t>H88999-ZZZZZ-ZZ-ZZZZZ-64</t>
  </si>
  <si>
    <t>H88000-00000-00-00000-66</t>
  </si>
  <si>
    <t>H88999-ZZZZZ-ZZ-ZZZZZ-ZZ</t>
  </si>
  <si>
    <t>H80000-00000-00-00000-65</t>
  </si>
  <si>
    <t>H87999-ZZZZZ-ZZ-ZZZZZ-65</t>
  </si>
  <si>
    <t>H89000-00000-00-00000-65</t>
  </si>
  <si>
    <t>H89999-ZZZZZ-ZZ-ZZZZZ-65</t>
  </si>
  <si>
    <t>H8 - Donations</t>
  </si>
  <si>
    <t>WIMM - Donations</t>
  </si>
  <si>
    <t xml:space="preserve">You must use a Source of Funds value in range C0000 to C9999 with this Cost Centre - Rule H8 Donations
</t>
  </si>
  <si>
    <t>H85500-00000-00-00000-00</t>
  </si>
  <si>
    <t>H85530-ZZZZZ-ZZ-B9999-ZZ</t>
  </si>
  <si>
    <t>H85500-00000-00-D-00</t>
  </si>
  <si>
    <t>H85530-ZZZZZ-ZZ-ZZZZZ-ZZ</t>
  </si>
  <si>
    <t>HA - Courtesy</t>
  </si>
  <si>
    <t>Anaesthetics Courtesy  Accounts</t>
  </si>
  <si>
    <t>Invalid Cost Centre/Organisation combination - Rule HA Courtesy</t>
  </si>
  <si>
    <t>HA0000-00000-00-00000-65</t>
  </si>
  <si>
    <t>HA2039-ZZZZZ-ZZ-ZZZZZ-65</t>
  </si>
  <si>
    <t>HA9000-00000-00-00000-65</t>
  </si>
  <si>
    <t>HA9999-ZZZZZ-ZZ-ZZZZZ-65</t>
  </si>
  <si>
    <t>HA8000-00000-00-00000-00</t>
  </si>
  <si>
    <t>HA8500-ZZZZZ-ZZ-ZZZZZ-09</t>
  </si>
  <si>
    <t>HA8000-00000-00-00000-66</t>
  </si>
  <si>
    <t>HA8999-ZZZZZ-ZZ-ZZZZZ-ZZ</t>
  </si>
  <si>
    <t>HA8500-00000-00-00000-11</t>
  </si>
  <si>
    <t>HA9999-ZZZZZ-ZZ-ZZZZZ-64</t>
  </si>
  <si>
    <t>HA2040-00000-00-00000-00</t>
  </si>
  <si>
    <t>HA2040-ZZZZZ-ZZ-ZZZZZ-64</t>
  </si>
  <si>
    <t>HA2040-00000-00-00000-66</t>
  </si>
  <si>
    <t>HA2040-ZZZZZ-ZZ-ZZZZZ-ZZ</t>
  </si>
  <si>
    <t>HA2041-00000-00-00000-65</t>
  </si>
  <si>
    <t>HA7999-ZZZZZ-ZZ-ZZZZZ-65</t>
  </si>
  <si>
    <t>HA - Donations</t>
  </si>
  <si>
    <t>Anaesthetics  - Donations</t>
  </si>
  <si>
    <t xml:space="preserve">You must use a Source of Funds value in range C0000 to C9999 with this Cost Centre - Rule HA Donations
</t>
  </si>
  <si>
    <t>HA5010-00000-00-00000-00</t>
  </si>
  <si>
    <t>HA5010-ZZZZZ-ZZ-B9999-ZZ</t>
  </si>
  <si>
    <t>HA5010-00000-00-D-00</t>
  </si>
  <si>
    <t>HA5010-ZZZZZ-ZZ-ZZZZZ-ZZ</t>
  </si>
  <si>
    <t>HA5110-00000-00-00000-00</t>
  </si>
  <si>
    <t>HA5139-ZZZZZ-ZZ-B9999-ZZ</t>
  </si>
  <si>
    <t>HA5110-00000-00-D-00</t>
  </si>
  <si>
    <t>HA5139-ZZZZZ-ZZ-ZZZZZ-ZZ</t>
  </si>
  <si>
    <t>HA5141-00000-00-00000-00</t>
  </si>
  <si>
    <t>HA5150-ZZZZZ-ZZ-BZZZZ-ZZ</t>
  </si>
  <si>
    <t>HA5141-00000-00-D-00</t>
  </si>
  <si>
    <t>HA5150-ZZZZZ-ZZ-ZZZZZ-ZZ</t>
  </si>
  <si>
    <t>HB - Courtesy</t>
  </si>
  <si>
    <t>Clinical Medicine Q Accounts</t>
  </si>
  <si>
    <t>You must use Organisation value 65 with the Cost Centre selected - Rule HB Courtesy</t>
  </si>
  <si>
    <t>HB8000-00000-00-00000-00</t>
  </si>
  <si>
    <t>HB8999-ZZZZZ-ZZ-ZZZZZ-09</t>
  </si>
  <si>
    <t>HB8000-00000-00-00000-66</t>
  </si>
  <si>
    <t>HB8999-ZZZZZ-ZZ-ZZZZZ-ZZ</t>
  </si>
  <si>
    <t>HB0000-00000-00-00000-65</t>
  </si>
  <si>
    <t>HB7999-ZZZZZ-ZZ-ZZZZZ-65</t>
  </si>
  <si>
    <t>HB9000-00000-00-00000-65</t>
  </si>
  <si>
    <t>HB9999-ZZZZZ-ZZ-ZZZZZ-65</t>
  </si>
  <si>
    <t>HB8000-00000-00-00000-11</t>
  </si>
  <si>
    <t>HB8999-ZZZZZ-ZZ-ZZZZZ-64</t>
  </si>
  <si>
    <t>HB - Donations</t>
  </si>
  <si>
    <t>NDM JR  - Donations</t>
  </si>
  <si>
    <t xml:space="preserve">You must use a Source of Funds value in range C0000 to C9999 with this Cost Centre - Rule HB Donations
</t>
  </si>
  <si>
    <t>HB5110-00000-00-00000-00</t>
  </si>
  <si>
    <t>HB5110-ZZZZZ-ZZ-B9999-ZZ</t>
  </si>
  <si>
    <t>HB5110-00000-00-D-00</t>
  </si>
  <si>
    <t>HB5110-ZZZZZ-ZZ-ZZZZZ-ZZ</t>
  </si>
  <si>
    <t>HB5220-00000-00-00000-00</t>
  </si>
  <si>
    <t>HB5220-ZZZZZ-ZZ-B9999-ZZ</t>
  </si>
  <si>
    <t>HB5220-00000-00-D-00</t>
  </si>
  <si>
    <t>HB5220-ZZZZZ-ZZ-ZZZZZ-ZZ</t>
  </si>
  <si>
    <t>HB5240-00000-00-00000-00</t>
  </si>
  <si>
    <t>HB5240-ZZZZZ-ZZ-B9999-ZZ</t>
  </si>
  <si>
    <t>HB5240-00000-00-D-00</t>
  </si>
  <si>
    <t>HB5240-ZZZZZ-ZZ-ZZZZZ-ZZ</t>
  </si>
  <si>
    <t>HB5700-00000-00-00000-00</t>
  </si>
  <si>
    <t>HB5700-ZZZZZ-ZZ-B9999-ZZ</t>
  </si>
  <si>
    <t>HB5700-00000-00-D-00</t>
  </si>
  <si>
    <t>HB5700-ZZZZZ-ZZ-ZZZZZ-ZZ</t>
  </si>
  <si>
    <t>HB5950-00000-00-00000-00</t>
  </si>
  <si>
    <t>HB5950-ZZZZZ-ZZ-B9999-ZZ</t>
  </si>
  <si>
    <t>HB5950-00000-00-D-00</t>
  </si>
  <si>
    <t>HB5950-ZZZZZ-ZZ-ZZZZZ-ZZ</t>
  </si>
  <si>
    <t>HB6300-00000-00-00000-00</t>
  </si>
  <si>
    <t>HB6300-ZZZZZ-ZZ-B9999-ZZ</t>
  </si>
  <si>
    <t>HB6300-00000-00-D-00</t>
  </si>
  <si>
    <t>HB6300-ZZZZZ-ZZ-ZZZZZ-ZZ</t>
  </si>
  <si>
    <t>HB6400-00000-00-00000-00</t>
  </si>
  <si>
    <t>HB6400-ZZZZZ-ZZ-B9999-ZZ</t>
  </si>
  <si>
    <t>HB6400-00000-00-D-00</t>
  </si>
  <si>
    <t>HB6400-ZZZZZ-ZZ-ZZZZZ-ZZ</t>
  </si>
  <si>
    <t>HE - Courtesy</t>
  </si>
  <si>
    <t>Obstetrics &amp; Gynaecology Q Accounts</t>
  </si>
  <si>
    <t>You must use Organisation value 65 with the Cost Centre selected - Rule HE Courtesy</t>
  </si>
  <si>
    <t>HE8000-00000-00-00000-00</t>
  </si>
  <si>
    <t>HE8999-ZZZZZ-ZZ-ZZZZZ-09</t>
  </si>
  <si>
    <t>HE8000-00000-00-00000-66</t>
  </si>
  <si>
    <t>HE8999-ZZZZZ-ZZ-ZZZZZ-ZZ</t>
  </si>
  <si>
    <t>HE0000-00000-00-00000-65</t>
  </si>
  <si>
    <t>HE7999-ZZZZZ-ZZ-ZZZZZ-65</t>
  </si>
  <si>
    <t>HE9000-00000-00-00000-65</t>
  </si>
  <si>
    <t>HE9999-ZZZZZ-ZZ-ZZZZZ-65</t>
  </si>
  <si>
    <t>HE8000-00000-00-00000-11</t>
  </si>
  <si>
    <t>HE8999-ZZZZZ-ZZ-ZZZZZ-64</t>
  </si>
  <si>
    <t>HE - Donations</t>
  </si>
  <si>
    <t>Obstetrics &amp; Gynaecology   - Donations</t>
  </si>
  <si>
    <t xml:space="preserve">You must use a Source of Funds value in range C0000 to C9999 with this Cost Centre - Rule HE Donations
</t>
  </si>
  <si>
    <t>HE0600-00000-00-00000-00</t>
  </si>
  <si>
    <t>HE0600-ZZZZZ-ZZ-B9999-ZZ</t>
  </si>
  <si>
    <t>HE0600-00000-00-D-00</t>
  </si>
  <si>
    <t>HE0600-ZZZZZ-ZZ-ZZZZZ-ZZ</t>
  </si>
  <si>
    <t>HE5050-00000-00-00000-00</t>
  </si>
  <si>
    <t>HE5050-ZZZZZ-ZZ-B9999-ZZ</t>
  </si>
  <si>
    <t>HE5050-00000-00-D-00</t>
  </si>
  <si>
    <t>HE5050-ZZZZZ-ZZ-ZZZZZ-ZZ</t>
  </si>
  <si>
    <t>HE5250-00000-00-00000-00</t>
  </si>
  <si>
    <t>HE5250-ZZZZZ-ZZ-B9999-ZZ</t>
  </si>
  <si>
    <t>HE5250-00000-00-D-00</t>
  </si>
  <si>
    <t>HE5250-ZZZZZ-ZZ-ZZZZZ-ZZ</t>
  </si>
  <si>
    <t>HE5350-00000-00-00000-00</t>
  </si>
  <si>
    <t>HE5400-ZZZZZ-ZZ-B9999-ZZ</t>
  </si>
  <si>
    <t>HE5350-00000-00-D-00</t>
  </si>
  <si>
    <t>HE5400-ZZZZZ-ZZ-ZZZZZ-ZZ</t>
  </si>
  <si>
    <t>HE5550-00000-00-00000-00</t>
  </si>
  <si>
    <t>HE5550-ZZZZZ-ZZ-B9999-ZZ</t>
  </si>
  <si>
    <t>HE5550-00000-00-D-00</t>
  </si>
  <si>
    <t>HE5550-ZZZZZ-ZZ-ZZZZZ-ZZ</t>
  </si>
  <si>
    <t>HE5650-00000-00-00000-00</t>
  </si>
  <si>
    <t>HE5750-ZZZZZ-ZZ-B9999-ZZ</t>
  </si>
  <si>
    <t>HE5650-00000-00-D-00</t>
  </si>
  <si>
    <t>HE5750-ZZZZZ-ZZ-ZZZZZ-ZZ</t>
  </si>
  <si>
    <t>HE6100-00000-00-00000-00</t>
  </si>
  <si>
    <t>HE6100-ZZZZZ-ZZ-B9999-ZZ</t>
  </si>
  <si>
    <t>HE6100-00000-00-D-00</t>
  </si>
  <si>
    <t>HE6100-ZZZZZ-ZZ-ZZZZZ-ZZ</t>
  </si>
  <si>
    <t>HE6250-00000-00-00000-00</t>
  </si>
  <si>
    <t>HE6250-ZZZZZ-ZZ-B9999-ZZ</t>
  </si>
  <si>
    <t>HE6250-00000-00-D-00</t>
  </si>
  <si>
    <t>HE6250-ZZZZZ-ZZ-ZZZZZ-ZZ</t>
  </si>
  <si>
    <t>HF - Donations</t>
  </si>
  <si>
    <t>Orthopaedic Surgery - Donations</t>
  </si>
  <si>
    <t xml:space="preserve">You must use a Source of Funds value in range C0000 to C9999 with this Cost Centre - Rule HF Donations
</t>
  </si>
  <si>
    <t>HF1260-00000-00-00000-00</t>
  </si>
  <si>
    <t>HF1280-ZZZZZ-ZZ-B9999-ZZ</t>
  </si>
  <si>
    <t>HF1260-00000-00-D-00</t>
  </si>
  <si>
    <t>HF1280-ZZZZZ-ZZ-ZZZZZ-ZZ</t>
  </si>
  <si>
    <t>HF1550-00000-00-00000-00</t>
  </si>
  <si>
    <t>HF1550-ZZZZZ-ZZ-B9999-ZZ</t>
  </si>
  <si>
    <t>HF1550-00000-00-D-00</t>
  </si>
  <si>
    <t>HF1550-ZZZZZ-ZZ-ZZZZZ-ZZ</t>
  </si>
  <si>
    <t>HF5190-00000-00-00000-00</t>
  </si>
  <si>
    <t>HF5190-ZZZZZ-ZZ-B9999-ZZ</t>
  </si>
  <si>
    <t>HF5190-00000-00-D-00</t>
  </si>
  <si>
    <t>HF5190-ZZZZZ-ZZ-ZZZZZ-ZZ</t>
  </si>
  <si>
    <t>HF5220-00000-00-00000-00</t>
  </si>
  <si>
    <t>HF5220-ZZZZZ-ZZ-B9999-ZZ</t>
  </si>
  <si>
    <t>HF5220-00000-00-D-00</t>
  </si>
  <si>
    <t>HF5220-ZZZZZ-ZZ-ZZZZZ-ZZ</t>
  </si>
  <si>
    <t>HF5360-00000-00-00000-00</t>
  </si>
  <si>
    <t>HF5400-ZZZZZ-ZZ-B9999-ZZ</t>
  </si>
  <si>
    <t>HF5360-00000-00-D-00</t>
  </si>
  <si>
    <t>HF5400-ZZZZZ-ZZ-ZZZZZ-ZZ</t>
  </si>
  <si>
    <t>HF5440-00000-00-00000-00</t>
  </si>
  <si>
    <t>HF5460-ZZZZZ-ZZ-B9999-ZZ</t>
  </si>
  <si>
    <t>HF5440-00000-00-D-00</t>
  </si>
  <si>
    <t>HF5460-ZZZZZ-ZZ-ZZZZZ-ZZ</t>
  </si>
  <si>
    <t>HF5520-00000-00-00000-00</t>
  </si>
  <si>
    <t>HF5520-ZZZZZ-ZZ-B9999-ZZ</t>
  </si>
  <si>
    <t>HF5520-00000-00-D-00</t>
  </si>
  <si>
    <t>HF5520-ZZZZZ-ZZ-ZZZZZ-ZZ</t>
  </si>
  <si>
    <t>HJ - Donations</t>
  </si>
  <si>
    <t>Surgery / Radiology - Donations</t>
  </si>
  <si>
    <t xml:space="preserve">You must use a Source of Funds value in range C0000 to C9999 with this Cost Centre - Rule HJ Donations
</t>
  </si>
  <si>
    <t>HJ0100-00000-00-00000-00</t>
  </si>
  <si>
    <t>HJ0100-ZZZZZ-ZZ-B9999-ZZ</t>
  </si>
  <si>
    <t>HJ0100-00000-00-D-00</t>
  </si>
  <si>
    <t>HJ0100-ZZZZZ-ZZ-ZZZZZ-ZZ</t>
  </si>
  <si>
    <t>HJ5090-00000-00-00000-00</t>
  </si>
  <si>
    <t>HJ5104-ZZZZZ-ZZ-B9999-ZZ</t>
  </si>
  <si>
    <t>HJ5090-00000-00-D-00</t>
  </si>
  <si>
    <t>HJ5104-ZZZZZ-ZZ-ZZZZZ-ZZ</t>
  </si>
  <si>
    <t>HJ5180-00000-00-00000-00</t>
  </si>
  <si>
    <t>HJ5180-ZZZZZ-ZZ-B9999-ZZ</t>
  </si>
  <si>
    <t>HJ5180-00000-00-D-00</t>
  </si>
  <si>
    <t>HJ5180-ZZZZZ-ZZ-ZZZZZ-ZZ</t>
  </si>
  <si>
    <t>HJ5220-00000-00-00000-00</t>
  </si>
  <si>
    <t>HJ5220-ZZZZZ-ZZ-B9999-ZZ</t>
  </si>
  <si>
    <t>HJ5220-00000-00-D-00</t>
  </si>
  <si>
    <t>HJ5220-ZZZZZ-ZZ-ZZZZZ-ZZ</t>
  </si>
  <si>
    <t>HJ5250-00000-00-00000-00</t>
  </si>
  <si>
    <t>HJ5250-ZZZZZ-ZZ-B9999-ZZ</t>
  </si>
  <si>
    <t>HJ5250-00000-00-D-00</t>
  </si>
  <si>
    <t>HJ5250-ZZZZZ-ZZ-ZZZZZ-ZZ</t>
  </si>
  <si>
    <t>HJ5270-00000-00-00000-00</t>
  </si>
  <si>
    <t>HJ5280-ZZZZZ-ZZ-B9999-ZZ</t>
  </si>
  <si>
    <t>HJ5270-00000-00-D-00</t>
  </si>
  <si>
    <t>HJ5280-ZZZZZ-ZZ-ZZZZZ-ZZ</t>
  </si>
  <si>
    <t>HJ5106-00000-00-00000-00</t>
  </si>
  <si>
    <t>HJ5120-ZZZZZ-ZZ-BZZZZ-ZZ</t>
  </si>
  <si>
    <t>HJ5106-00000-00-D-00</t>
  </si>
  <si>
    <t>HJ5120-ZZZZZ-ZZ-ZZZZZ-ZZ</t>
  </si>
  <si>
    <t>HK - Donations</t>
  </si>
  <si>
    <t>Cairns Library - Donations</t>
  </si>
  <si>
    <t xml:space="preserve">You must use a Source of Funds value in range C0000 to C9999 with this Cost Centre - Rule HK Donations
</t>
  </si>
  <si>
    <t>HK3006-00000-00-00000-00</t>
  </si>
  <si>
    <t>HK3006-ZZZZZ-ZZ-B9999-ZZ</t>
  </si>
  <si>
    <t>HK3006-00000-00-D-00</t>
  </si>
  <si>
    <t>HK3006-ZZZZZ-ZZ-ZZZZZ-ZZ</t>
  </si>
  <si>
    <t>HM - Courtesy</t>
  </si>
  <si>
    <t>Clinical Neurology Q Accounts</t>
  </si>
  <si>
    <t>You must use Organisation value 65 with the Cost Centre selected - Rule HM Courtesy</t>
  </si>
  <si>
    <t>HM8000-00000-00-00000-00</t>
  </si>
  <si>
    <t>HM8999-ZZZZZ-ZZ-ZZZZZ-09</t>
  </si>
  <si>
    <t>HM8000-00000-00-00000-66</t>
  </si>
  <si>
    <t>HM8999-ZZZZZ-ZZ-ZZZZZ-ZZ</t>
  </si>
  <si>
    <t>HM0000-00000-00-00000-65</t>
  </si>
  <si>
    <t>HM7999-ZZZZZ-ZZ-ZZZZZ-65</t>
  </si>
  <si>
    <t>HM9000-00000-00-00000-65</t>
  </si>
  <si>
    <t>HM9999-ZZZZZ-ZZ-ZZZZZ-65</t>
  </si>
  <si>
    <t>HM8000-00000-00-00000-11</t>
  </si>
  <si>
    <t>HM9999-ZZZZZ-ZZ-ZZZZZ-64</t>
  </si>
  <si>
    <t>HN - Courtesy</t>
  </si>
  <si>
    <t>Paediatrics Q Accounts</t>
  </si>
  <si>
    <t>Invalid Cost Centre/Organisation combination - Rule HN Courtesy</t>
  </si>
  <si>
    <t>HN8000-00000-00-00000-00</t>
  </si>
  <si>
    <t>HN8999-ZZZZZ-ZZ-ZZZZZ-09</t>
  </si>
  <si>
    <t>HN8000-00000-00-00000-66</t>
  </si>
  <si>
    <t>HN8999-ZZZZZ-ZZ-ZZZZZ-ZZ</t>
  </si>
  <si>
    <t>HN0000-00000-00-00000-65</t>
  </si>
  <si>
    <t>HN7999-ZZZZZ-ZZ-ZZZZZ-65</t>
  </si>
  <si>
    <t>HN9000-00000-00-00000-65</t>
  </si>
  <si>
    <t>HN9999-ZZZZZ-ZZ-ZZZZZ-65</t>
  </si>
  <si>
    <t>HN8000-00000-00-00000-11</t>
  </si>
  <si>
    <t>HN8999-ZZZZZ-ZZ-ZZZZZ-64</t>
  </si>
  <si>
    <t>HN - Donations</t>
  </si>
  <si>
    <t>Paediatrics - Donations</t>
  </si>
  <si>
    <t xml:space="preserve">You must use a Source of Funds value in range C0000 to C9999 with this Cost Centre - Rule HN Donations
</t>
  </si>
  <si>
    <t>HN5030-00000-00-00000-00</t>
  </si>
  <si>
    <t>HN5030-ZZZZZ-ZZ-B9999-ZZ</t>
  </si>
  <si>
    <t>HN5030-00000-00-D-00</t>
  </si>
  <si>
    <t>HN5030-ZZZZZ-ZZ-ZZZZZ-ZZ</t>
  </si>
  <si>
    <t>HN5160-00000-00-00000-00</t>
  </si>
  <si>
    <t>HN5160-ZZZZZ-ZZ-B9999-ZZ</t>
  </si>
  <si>
    <t>HN5160-00000-00-D-00</t>
  </si>
  <si>
    <t>HN5160-ZZZZZ-ZZ-ZZZZZ-ZZ</t>
  </si>
  <si>
    <t>HN5180-00000-00-00000-00</t>
  </si>
  <si>
    <t>HN5180-ZZZZZ-ZZ-B9999-ZZ</t>
  </si>
  <si>
    <t>HN5180-00000-00-D-00</t>
  </si>
  <si>
    <t>HN5180-ZZZZZ-ZZ-ZZZZZ-ZZ</t>
  </si>
  <si>
    <t>HN5320-00000-00-00000-00</t>
  </si>
  <si>
    <t>HN5320-ZZZZZ-ZZ-B9999-ZZ</t>
  </si>
  <si>
    <t>HN5320-00000-00-D-00</t>
  </si>
  <si>
    <t>HN5320-ZZZZZ-ZZ-ZZZZZ-ZZ</t>
  </si>
  <si>
    <t>HN5380-00000-00-00000-00</t>
  </si>
  <si>
    <t>HN5380-ZZZZZ-ZZ-B9999-ZZ</t>
  </si>
  <si>
    <t>HN5380-00000-00-D-00</t>
  </si>
  <si>
    <t>HN5380-ZZZZZ-ZZ-ZZZZZ-ZZ</t>
  </si>
  <si>
    <t>HN5400-00000-00-00000-00</t>
  </si>
  <si>
    <t>HN5400-ZZZZZ-ZZ-B9999-ZZ</t>
  </si>
  <si>
    <t>HN5400-00000-00-D-00</t>
  </si>
  <si>
    <t>HN5400-ZZZZZ-ZZ-ZZZZZ-ZZ</t>
  </si>
  <si>
    <t>HN5490-00000-00-00000-00</t>
  </si>
  <si>
    <t>HN5490-ZZZZZ-ZZ-B9999-ZZ</t>
  </si>
  <si>
    <t>HN5490-00000-00-D-00</t>
  </si>
  <si>
    <t>HN5490-ZZZZZ-ZZ-ZZZZZ-ZZ</t>
  </si>
  <si>
    <t>HN5520-00000-00-00000-00</t>
  </si>
  <si>
    <t>HN5520-ZZZZZ-ZZ-B9999-ZZ</t>
  </si>
  <si>
    <t>HN5520-00000-00-D-00</t>
  </si>
  <si>
    <t>HN5520-ZZZZZ-ZZ-ZZZZZ-ZZ</t>
  </si>
  <si>
    <t>HN5540-00000-00-00000-00</t>
  </si>
  <si>
    <t>HN5540-ZZZZZ-ZZ-B9999-ZZ</t>
  </si>
  <si>
    <t>HN5540-00000-00-D-00</t>
  </si>
  <si>
    <t>HN5540-ZZZZZ-ZZ-ZZZZZ-ZZ</t>
  </si>
  <si>
    <t>HN5640-00000-00-00000-00</t>
  </si>
  <si>
    <t>HN5640-ZZZZZ-ZZ-B9999-ZZ</t>
  </si>
  <si>
    <t>HN5640-00000-00-D-00</t>
  </si>
  <si>
    <t>HN5640-ZZZZZ-ZZ-ZZZZZ-ZZ</t>
  </si>
  <si>
    <t>HN5670-00000-00-00000-00</t>
  </si>
  <si>
    <t>HN5670-ZZZZZ-ZZ-B9999-ZZ</t>
  </si>
  <si>
    <t>HN5670-00000-00-D-00</t>
  </si>
  <si>
    <t>HN5670-ZZZZZ-ZZ-ZZZZZ-ZZ</t>
  </si>
  <si>
    <t>HN5870-00000-00-00000-00</t>
  </si>
  <si>
    <t>HN5870-ZZZZZ-ZZ-B9999-ZZ</t>
  </si>
  <si>
    <t>HN5870-00000-00-D-00</t>
  </si>
  <si>
    <t>HN5870-ZZZZZ-ZZ-ZZZZZ-ZZ</t>
  </si>
  <si>
    <t>HN5980-00000-00-00000-00</t>
  </si>
  <si>
    <t>HN5980-ZZZZZ-ZZ-B9999-ZZ</t>
  </si>
  <si>
    <t>HN5980-00000-00-D-00</t>
  </si>
  <si>
    <t>HN5980-ZZZZZ-ZZ-ZZZZZ-ZZ</t>
  </si>
  <si>
    <t>HN6080-00000-00-00000-00</t>
  </si>
  <si>
    <t>HN6080-ZZZZZ-ZZ-B9999-ZZ</t>
  </si>
  <si>
    <t>HN6080-00000-00-D-00</t>
  </si>
  <si>
    <t>HN6080-ZZZZZ-ZZ-ZZZZZ-ZZ</t>
  </si>
  <si>
    <t>HQ - Donations</t>
  </si>
  <si>
    <t>Psychiatry - Donations</t>
  </si>
  <si>
    <t xml:space="preserve">You must use a Source of Funds value in range C0000 to C9999 with this Cost Centre - Rule HQ Donations
</t>
  </si>
  <si>
    <t>HQ5010-00000-00-00000-00</t>
  </si>
  <si>
    <t>HQ5010-ZZZZZ-ZZ-B9999-ZZ</t>
  </si>
  <si>
    <t>HQ5010-00000-00-D-00</t>
  </si>
  <si>
    <t>HQ5010-ZZZZZ-ZZ-ZZZZZ-ZZ</t>
  </si>
  <si>
    <t>HQ5020-00000-00-00000-00</t>
  </si>
  <si>
    <t>HQ5020-ZZZZZ-ZZ-B9999-ZZ</t>
  </si>
  <si>
    <t>HQ5020-00000-00-D-00</t>
  </si>
  <si>
    <t>HQ5020-ZZZZZ-ZZ-ZZZZZ-ZZ</t>
  </si>
  <si>
    <t>HQ5030-00000-00-00000-00</t>
  </si>
  <si>
    <t>HQ5030-ZZZZZ-ZZ-B9999-ZZ</t>
  </si>
  <si>
    <t>HQ5030-00000-00-D-00</t>
  </si>
  <si>
    <t>HQ5030-ZZZZZ-ZZ-ZZZZZ-ZZ</t>
  </si>
  <si>
    <t>HQ5050-00000-00-00000-00</t>
  </si>
  <si>
    <t>HQ5084-ZZZZZ-ZZ-B9999-ZZ</t>
  </si>
  <si>
    <t>HQ5050-00000-00-D-00</t>
  </si>
  <si>
    <t>HQ5084-ZZZZZ-ZZ-ZZZZZ-ZZ</t>
  </si>
  <si>
    <t>HQ5170-00000-00-00000-00</t>
  </si>
  <si>
    <t>HQ5170-ZZZZZ-ZZ-B9999-ZZ</t>
  </si>
  <si>
    <t>HQ5170-00000-00-D-00</t>
  </si>
  <si>
    <t>HQ5170-ZZZZZ-ZZ-ZZZZZ-ZZ</t>
  </si>
  <si>
    <t>HQ5086-00000-00-00000-00</t>
  </si>
  <si>
    <t>HQ5120-ZZZZZ-ZZ-BZZZZ-ZZ</t>
  </si>
  <si>
    <t>HQ5086-00000-00-D-00</t>
  </si>
  <si>
    <t>HQ5120-ZZZZZ-ZZ-ZZZZZ-ZZ</t>
  </si>
  <si>
    <t>HS - Courtesy</t>
  </si>
  <si>
    <t>Cardiovascular Medicine Courtesy Accounts</t>
  </si>
  <si>
    <t>Invalid Cost Centre/Organisation combination - Rule HS Courtesy</t>
  </si>
  <si>
    <t>HS8000-00000-00-00000-00</t>
  </si>
  <si>
    <t>HS8999-ZZZZZ-ZZ-ZZZZZ-64</t>
  </si>
  <si>
    <t>HS8000-00000-00-00000-66</t>
  </si>
  <si>
    <t>HS8999-ZZZZZ-ZZ-ZZZZZ-ZZ</t>
  </si>
  <si>
    <t>HS0000-00000-00-00000-65</t>
  </si>
  <si>
    <t>HS7999-ZZZZZ-ZZ-ZZZZZ-65</t>
  </si>
  <si>
    <t>HS9000-00000-00-00000-65</t>
  </si>
  <si>
    <t>HS9999-ZZZZZ-ZZ-ZZZZZ-65</t>
  </si>
  <si>
    <t>JA - Courtesy</t>
  </si>
  <si>
    <t>Courtesy Account</t>
  </si>
  <si>
    <t>Invalid Cost Centre/Organisation combination - Rule JA Courtesy</t>
  </si>
  <si>
    <t>E07777-00000-00-00000-00</t>
  </si>
  <si>
    <t>E07777-ZZZZZ-ZZ-ZZZZZ-64</t>
  </si>
  <si>
    <t>E07777-00000-00-00000-66</t>
  </si>
  <si>
    <t>E07777-ZZZZZ-ZZ-ZZZZZ-ZZ</t>
  </si>
  <si>
    <t>JA7777-00000-00-00000-00</t>
  </si>
  <si>
    <t>JA7777-ZZZZZ-ZZ-ZZZZZ-64</t>
  </si>
  <si>
    <t>JA7777-00000-00-00000-66</t>
  </si>
  <si>
    <t>JA7777-ZZZZZ-ZZ-ZZZZZ-ZZ</t>
  </si>
  <si>
    <t>JG - Donations</t>
  </si>
  <si>
    <t>Centre for Criminological Research - Donations</t>
  </si>
  <si>
    <t xml:space="preserve">You must use a Source of Funds value in range C0000 to C9999 with this Cost Centre - Rule JG Donations
</t>
  </si>
  <si>
    <t>JG2501-00000-00-00000-00</t>
  </si>
  <si>
    <t>JG2501-ZZZZZ-ZZ-B9999-ZZ</t>
  </si>
  <si>
    <t>JG2501-00000-00-D-00</t>
  </si>
  <si>
    <t>JG2501-ZZZZZ-ZZ-ZZZZZ-ZZ</t>
  </si>
  <si>
    <t>JQ - Donations</t>
  </si>
  <si>
    <t>Transport Studies Donation Accounts</t>
  </si>
  <si>
    <t>You must use a Source of Funds value in range C0000 to C9999 with this Cost Centre - Rule JQ Donations</t>
  </si>
  <si>
    <t>JQ6000-00000-00-00000-00</t>
  </si>
  <si>
    <t>JQ6000-ZZZZZ-ZZ-C0346-ZZ</t>
  </si>
  <si>
    <t>JQ6000-00000-00-C0348-00</t>
  </si>
  <si>
    <t>JQ6000-ZZZZZ-ZZ-C9998-ZZ</t>
  </si>
  <si>
    <t>JQ6000-00000-00-D-10</t>
  </si>
  <si>
    <t>JQ6000-00000-00-ZZZZZ-10</t>
  </si>
  <si>
    <t>JQ - Trading</t>
  </si>
  <si>
    <t>Transport Studies Trading Accounts</t>
  </si>
  <si>
    <t>You must use Activity value 25 or 28 with the Cost Centre selected - Rule JQ - Trading</t>
  </si>
  <si>
    <t>JQ8000-00000-00-00000-00</t>
  </si>
  <si>
    <t>JQ8999-ZZZZZ-24-ZZZZZ-ZZ</t>
  </si>
  <si>
    <t>JQ8000-00000-26-00000-00</t>
  </si>
  <si>
    <t>JQ8999-ZZZZZ-27-ZZZZZ-ZZ</t>
  </si>
  <si>
    <t>JQ8000-00000-29-00000-00</t>
  </si>
  <si>
    <t>JQ8999-ZZZZZ-ZZ-ZZZZZ-ZZ</t>
  </si>
  <si>
    <t>JT - Organisati</t>
  </si>
  <si>
    <t>Central Finance - Organisation</t>
  </si>
  <si>
    <t>KA - Courtesy</t>
  </si>
  <si>
    <t>Academic &amp; General Division Q Accounts</t>
  </si>
  <si>
    <t>Invalid Cost Centre/Organisation combination - Rule KA - Courtesy</t>
  </si>
  <si>
    <t>KA8001-00000-00-00000-00</t>
  </si>
  <si>
    <t>KA8999-ZZZZZ-ZZ-ZZZZZ-64</t>
  </si>
  <si>
    <t>KA8001-00000-00-00000-66</t>
  </si>
  <si>
    <t>KA8999-ZZZZZ-ZZ-ZZZZZ-ZZ</t>
  </si>
  <si>
    <t>KA0000-00000-00-00000-65</t>
  </si>
  <si>
    <t>KA8000-ZZZZZ-ZZ-ZZZZZ-65</t>
  </si>
  <si>
    <t>KA9000-00000-00-00000-65</t>
  </si>
  <si>
    <t>KA9999-ZZZZZ-ZZ-ZZZZZ-65</t>
  </si>
  <si>
    <t>KA - Donations</t>
  </si>
  <si>
    <t>Acad &amp; Gen Division - Donations</t>
  </si>
  <si>
    <t xml:space="preserve">You must use a Source of Funds value in range C0000 to C9999 with this Cost Centre - Rule KA Donations
</t>
  </si>
  <si>
    <t>KA0128-00000-00-00000-00</t>
  </si>
  <si>
    <t>KA0129-ZZZZZ-ZZ-B9999-ZZ</t>
  </si>
  <si>
    <t>KA0128-00000-00-D-00</t>
  </si>
  <si>
    <t>KA0129-ZZZZZ-ZZ-ZZZZZ-ZZ</t>
  </si>
  <si>
    <t>KA - Trading</t>
  </si>
  <si>
    <t>Academic and General Division Trading Accounts</t>
  </si>
  <si>
    <t>You must use Activity value 25 or 28 with the Cost Centre selected - Rule KA - Trading</t>
  </si>
  <si>
    <t>KA0210-00000-00-00000-00</t>
  </si>
  <si>
    <t>KA0210-ZZZZZ-24-ZZZZZ-ZZ</t>
  </si>
  <si>
    <t>KA0210-00000-26-00000-00</t>
  </si>
  <si>
    <t>KA0210-ZZZZZ-27-ZZZZZ-ZZ</t>
  </si>
  <si>
    <t>KA0210-00000-29-00000-00</t>
  </si>
  <si>
    <t>KA0210-ZZZZZ-ZZ-ZZZZZ-ZZ</t>
  </si>
  <si>
    <t>KH - Courtesy</t>
  </si>
  <si>
    <t>Central Finance Q Accounts</t>
  </si>
  <si>
    <t>Invalid Cost Centre/Organisation combination - Rule KH Courtesy</t>
  </si>
  <si>
    <t>KH8000-00000-00-00000-00</t>
  </si>
  <si>
    <t>KH8999-ZZZZZ-ZZ-ZZZZZ-64</t>
  </si>
  <si>
    <t>KH8000-00000-00-00000-66</t>
  </si>
  <si>
    <t>KH8999-ZZZZZ-ZZ-ZZZZZ-ZZ</t>
  </si>
  <si>
    <t>KH0000-00000-00-00000-65</t>
  </si>
  <si>
    <t>KH7999-ZZZZZ-ZZ-ZZZZZ-65</t>
  </si>
  <si>
    <t>KH9000-00000-00-00000-65</t>
  </si>
  <si>
    <t>KH9999-ZZZZZ-ZZ-ZZZZZ-65</t>
  </si>
  <si>
    <t>KH - Trading</t>
  </si>
  <si>
    <t>Central Finance Trading Accounts</t>
  </si>
  <si>
    <t>You must use Activity value 25 or 28 with the Cost Centre selected - Rule KH - Trading</t>
  </si>
  <si>
    <t>KH0415-00000-00-00000-00</t>
  </si>
  <si>
    <t>KH0415-ZZZZZ-24-ZZZZZ-ZZ</t>
  </si>
  <si>
    <t>KH0415-00000-26-00000-00</t>
  </si>
  <si>
    <t>KH0415-ZZZZZ-27-ZZZZZ-ZZ</t>
  </si>
  <si>
    <t>KH0415-00000-29-00000-00</t>
  </si>
  <si>
    <t>KH0415-ZZZZZ-ZZ-ZZZZZ-ZZ</t>
  </si>
  <si>
    <t>KK - Courtesy</t>
  </si>
  <si>
    <t>Childcare Q Accounts</t>
  </si>
  <si>
    <t>Invalid Cost Centre/Organisation combination - Rule KK Courtesy</t>
  </si>
  <si>
    <t>KK8001-00000-00-00000-00</t>
  </si>
  <si>
    <t>KK8999-ZZZZZ-ZZ-ZZZZZ-64</t>
  </si>
  <si>
    <t>KK8001-00000-00-00000-66</t>
  </si>
  <si>
    <t>KK8999-ZZZZZ-ZZ-ZZZZZ-ZZ</t>
  </si>
  <si>
    <t>KK0000-00000-00-00000-65</t>
  </si>
  <si>
    <t>KK8000-ZZZZZ-ZZ-ZZZZZ-65</t>
  </si>
  <si>
    <t>KK9000-00000-00-00000-65</t>
  </si>
  <si>
    <t>KK9999-ZZZZZ-ZZ-ZZZZZ-65</t>
  </si>
  <si>
    <t>MB - Courtesy</t>
  </si>
  <si>
    <t>Slavonic &amp; East European Studies Q Accounts</t>
  </si>
  <si>
    <t>Invalid Cost Centre/Organisation combination - Rule MB Courtesy</t>
  </si>
  <si>
    <t>MB3800-00000-00-00000-00</t>
  </si>
  <si>
    <t>MB3899-ZZZZZ-ZZ-ZZZZZ-64</t>
  </si>
  <si>
    <t>MB3800-00000-00-00000-66</t>
  </si>
  <si>
    <t>MB3899-ZZZZZ-ZZ-ZZZZZ-ZZ</t>
  </si>
  <si>
    <t>MB0000-00000-00-00000-65</t>
  </si>
  <si>
    <t>MB3799-ZZZZZ-ZZ-ZZZZZ-65</t>
  </si>
  <si>
    <t>MB3900-00000-00-00000-65</t>
  </si>
  <si>
    <t>MB9999-ZZZZZ-ZZ-ZZZZZ-65</t>
  </si>
  <si>
    <t>MB - Donations</t>
  </si>
  <si>
    <t>Russian and East European Studies  - Donations</t>
  </si>
  <si>
    <t xml:space="preserve">You must use a Source of Funds value in range C0000 to C9999 with this Cost Centre - Rule MB Donations
</t>
  </si>
  <si>
    <t>MB3901-00000-00-00000-00</t>
  </si>
  <si>
    <t>MB3902-ZZZZZ-ZZ-B9999-ZZ</t>
  </si>
  <si>
    <t>MB3901-00000-00-D-00</t>
  </si>
  <si>
    <t>MB3902-ZZZZZ-ZZ-ZZZZZ-ZZ</t>
  </si>
  <si>
    <t>MH -Expenditure</t>
  </si>
  <si>
    <t>Area Studies - Expenditure</t>
  </si>
  <si>
    <t>You do not have permission to use the MH0002 cost centre with this Source of Funds</t>
  </si>
  <si>
    <t>MH-Expendiure2</t>
  </si>
  <si>
    <t>You do not have permission to use the MH0000 cost centre with this Source of Funds</t>
  </si>
  <si>
    <t>MJ - Donations</t>
  </si>
  <si>
    <t>Japanese Studies Committee   - Donations</t>
  </si>
  <si>
    <t xml:space="preserve">You must use a Source of Funds value in range C0000 to C9999 with this Cost Centre - Rule MJ Donations
</t>
  </si>
  <si>
    <t>MJ1900-00000-00-00000-00</t>
  </si>
  <si>
    <t>MJ1900-ZZZZZ-ZZ-B9999-ZZ</t>
  </si>
  <si>
    <t>MJ1900-00000-00-D-00</t>
  </si>
  <si>
    <t>MJ1900-ZZZZZ-ZZ-ZZZZZ-ZZ</t>
  </si>
  <si>
    <t>MK - Donations</t>
  </si>
  <si>
    <t>Brazilian Studies Centre - Donations</t>
  </si>
  <si>
    <t>ZZZZZZ-ZZZZZ-ZZ-ZZZZ-ZZ</t>
  </si>
  <si>
    <t xml:space="preserve">You must use a Source of Funds value in range C0000 to C9999 with this Cost Centre - Rule MK Donations
</t>
  </si>
  <si>
    <t>MK5001-00000-00-00000-00</t>
  </si>
  <si>
    <t>MK5001-ZZZZZ-ZZ-B9999-ZZ</t>
  </si>
  <si>
    <t>MK5001-00000-00-D-00</t>
  </si>
  <si>
    <t>MK5001-ZZZZZ-ZZ-ZZZZZ-ZZ</t>
  </si>
  <si>
    <t>MK5019-00000-00-00000-00</t>
  </si>
  <si>
    <t>MK5027-ZZZZZ-ZZ-B9999-ZZ</t>
  </si>
  <si>
    <t>MK5019-00000-00-D-00</t>
  </si>
  <si>
    <t>MK5027-ZZZZZ-ZZ-ZZZZZ-ZZ</t>
  </si>
  <si>
    <t>MP - Courtesy</t>
  </si>
  <si>
    <t>Latin American Centre Q Accounts</t>
  </si>
  <si>
    <t>Invalid Cost Centre/Organisation combination - Rule MP Courtesy</t>
  </si>
  <si>
    <t>MP5015-00000-00-00000-11</t>
  </si>
  <si>
    <t>MP5015-ZZZZZ-ZZ-ZZZZZ-64</t>
  </si>
  <si>
    <t>MP5015-00000-00-00000-66</t>
  </si>
  <si>
    <t>MP5015-ZZZZZ-ZZ-ZZZZZ-ZZ</t>
  </si>
  <si>
    <t>MP0000-00000-00-00000-65</t>
  </si>
  <si>
    <t>MP5014-ZZZZZ-ZZ-ZZZZZ-65</t>
  </si>
  <si>
    <t>MP5016-00000-00-00000-65</t>
  </si>
  <si>
    <t>MP9999-ZZZZZ-ZZ-ZZZZZ-65</t>
  </si>
  <si>
    <t>MP5015-00000-00-00000-00</t>
  </si>
  <si>
    <t>MP5015-00000-00-00000-09</t>
  </si>
  <si>
    <t>MP- Donations</t>
  </si>
  <si>
    <t>Latin American Centre  - Donations</t>
  </si>
  <si>
    <t xml:space="preserve">You must use a Source of Funds value in range C0000 to C9999 with this Cost Centre - Rule MP Donations
</t>
  </si>
  <si>
    <t>MP5005-00000-00-00000-00</t>
  </si>
  <si>
    <t>MP5010-ZZZZZ-ZZ-B9999-ZZ</t>
  </si>
  <si>
    <t>MP5005-00000-00-D-00</t>
  </si>
  <si>
    <t>MP5010-ZZZZZ-ZZ-ZZZZZ-ZZ</t>
  </si>
  <si>
    <t>MQ - Trading</t>
  </si>
  <si>
    <t>Said Business School Trading Accounts</t>
  </si>
  <si>
    <t>You must use Activity value 00, 04, 25, 28 or 43 with the Cost Centre selected - Rule MQ - Trading</t>
  </si>
  <si>
    <t>MQ0021-00000-01-00000-00</t>
  </si>
  <si>
    <t>MQ0022-ZZZZZ-03-ZZZZZ-ZZ</t>
  </si>
  <si>
    <t>MQ0021-00000-26-00000-00</t>
  </si>
  <si>
    <t>MQ0022-ZZZZZ-27-ZZZZZ-ZZ</t>
  </si>
  <si>
    <t>MQ0021-00000-29-00000-00</t>
  </si>
  <si>
    <t>MQ0022-ZZZZZ-42-ZZZZZ-ZZ</t>
  </si>
  <si>
    <t>MQ1402-00000-00-00000-00</t>
  </si>
  <si>
    <t>MQ1402-ZZZZZ-24-ZZZZZ-ZZ</t>
  </si>
  <si>
    <t>MQ1402-00000-26-00000-00</t>
  </si>
  <si>
    <t>MQ1402-ZZZZZ-27-ZZZZZ-ZZ</t>
  </si>
  <si>
    <t>MQ1402-00000-29-00000-00</t>
  </si>
  <si>
    <t>MQ1402-ZZZZZ-ZZ-ZZZZZ-ZZ</t>
  </si>
  <si>
    <t>MQ0021-00000-44-00000-00</t>
  </si>
  <si>
    <t>MQ0021-ZZZZZ-A6-ZZZZZ-ZZ</t>
  </si>
  <si>
    <t>MQ0021-00000-05-00000-00</t>
  </si>
  <si>
    <t>MQ0021-ZZZZZ-24-ZZZZZ-ZZ</t>
  </si>
  <si>
    <t>MQ0021-00000-A8-00000-00</t>
  </si>
  <si>
    <t>MQ0021-ZZZZZ-ZZ-ZZZZZ-ZZ</t>
  </si>
  <si>
    <t>You cannot use the selected cost centre with organisation 17 - Rule Non-GR - Org</t>
  </si>
  <si>
    <t>You cannot use the selected cost centre with organisation 16 - Rule Non-GS - Org</t>
  </si>
  <si>
    <t>Non-SU - Org</t>
  </si>
  <si>
    <t>Non-SU cost centres cannot be used with org 15</t>
  </si>
  <si>
    <t>You cannot use the selected cost centre with organisation 15 - Rule Non-SU - Org</t>
  </si>
  <si>
    <t>Rule 1</t>
  </si>
  <si>
    <t>Donation natural accounts can only be used with donation SOF</t>
  </si>
  <si>
    <t>You must use a Source of Funds value C0000-C9999 with this Natural Account - Rule 1</t>
  </si>
  <si>
    <t>You do not have permission to use this Organisation - Rule 1</t>
  </si>
  <si>
    <t>Rule 10</t>
  </si>
  <si>
    <t>Natural Accounts that must use specific SOF</t>
  </si>
  <si>
    <t>You must use the relevant research SOF value with the Account value selected - Rule 10</t>
  </si>
  <si>
    <t>Rule 11</t>
  </si>
  <si>
    <t>Fee natural accounts must use specific Activity/Cost Centre</t>
  </si>
  <si>
    <t>Fee natural accounts must use specific Activity/Cost Centre - Rule 11</t>
  </si>
  <si>
    <t>Rule 12</t>
  </si>
  <si>
    <t>Rule 13</t>
  </si>
  <si>
    <t>PGMDE Cost Centres must be posted with Org. value 68</t>
  </si>
  <si>
    <t>You must use Organisation value 68 with the selected Cost Centre - Rule 13</t>
  </si>
  <si>
    <t>Rule 15</t>
  </si>
  <si>
    <t>You must use Organisation value 60 with the selected Cost Centre - Rule 15</t>
  </si>
  <si>
    <t>Rule 18</t>
  </si>
  <si>
    <t>Prevent all postings to OUSU and OSPS Orgs.</t>
  </si>
  <si>
    <t>You cannot use the Organisation value selected - Rule 18</t>
  </si>
  <si>
    <t>Rule 19</t>
  </si>
  <si>
    <t>Cost centres used for Research Partners Holding Accounts</t>
  </si>
  <si>
    <t>Rule 19 - You cannot use this cost centre with Organisation 71</t>
  </si>
  <si>
    <t>Rule 2</t>
  </si>
  <si>
    <t>Research income natural account only used with research activity and SOF</t>
  </si>
  <si>
    <t>Invalid Activity/Source of Funds value - Rule 2</t>
  </si>
  <si>
    <t>Rule 20</t>
  </si>
  <si>
    <t>You must use Activity values 25, 28, 40, A5, A6, A7, A8, A9, B0, B1, B2 or B3 with the Natural Account selected - Rule 20</t>
  </si>
  <si>
    <t>Rule 25</t>
  </si>
  <si>
    <t>Activity 25 with revenue accounts</t>
  </si>
  <si>
    <t>Rule 25 - Activity 25 cannot be used with income natural accounts other than 46130, 48210, 48220, 48245, 49310, 49350, 49410, 49420, 49520, 49530 &amp; 49560</t>
  </si>
  <si>
    <t>Rule 26</t>
  </si>
  <si>
    <t>Natural Account 99620 can only be used with Activity 25</t>
  </si>
  <si>
    <t>Rule 26 - Natural Account 99620 can only be used with Activity 25</t>
  </si>
  <si>
    <t>Rule 27</t>
  </si>
  <si>
    <t>TA Cost centres can only be used with C or F SOF codes</t>
  </si>
  <si>
    <t>Rule 27 - you must use a C or F SOF code with this cost centre</t>
  </si>
  <si>
    <t>Rule 28</t>
  </si>
  <si>
    <t>Natural Account 45900 can only be used with Activity 33</t>
  </si>
  <si>
    <t>Rule 28 - Natural Account 45900 can only be used with Activity 33</t>
  </si>
  <si>
    <t>Rule 29</t>
  </si>
  <si>
    <t>SoF S1818 can only be used with Organisation 65</t>
  </si>
  <si>
    <t>S1818 can only be used with Organisation 65 - Rule 29</t>
  </si>
  <si>
    <t>Rule 3</t>
  </si>
  <si>
    <t>University cannot have an intercompany balance with itself</t>
  </si>
  <si>
    <t>Rule 30</t>
  </si>
  <si>
    <t>Rule 35</t>
  </si>
  <si>
    <t>Natural Account 76200 can only be used with Activity 17 and SOF A</t>
  </si>
  <si>
    <t>Natural Account 76200 can only be used with Activity 17 and SOF A - Rule 35</t>
  </si>
  <si>
    <t>Rule 36</t>
  </si>
  <si>
    <t>Rule 37</t>
  </si>
  <si>
    <t>Subsidiaries Orgs restricted to relevant Cost Centre</t>
  </si>
  <si>
    <t>The Subsidiary Organisation value cannot be used with this Cost Centre - Rule 37</t>
  </si>
  <si>
    <t>Rule 38</t>
  </si>
  <si>
    <t>Natural Account restricted to LC0000 Cost Centre and 00000 and CM000 to CM399 Source of Funds</t>
  </si>
  <si>
    <t>Only LC0000 Cost Centre and 00000 or CM000 to CM399 Source of Funds values can be used with Natural Account 26201 - Rule 38</t>
  </si>
  <si>
    <t>Rule 4</t>
  </si>
  <si>
    <t>Internal trading not applicable to transactions not within University</t>
  </si>
  <si>
    <t>Rule 5</t>
  </si>
  <si>
    <t>Balance sheet accounts prohibited for use with specific Cost Centres</t>
  </si>
  <si>
    <t>You do not have permission to access this Account value - Rule 5</t>
  </si>
  <si>
    <t>Rule 7</t>
  </si>
  <si>
    <t>Natural Account value 99999 can only be used with Activity value 28</t>
  </si>
  <si>
    <t>You must use Activity value 28 with the Account value selected - Rule 7</t>
  </si>
  <si>
    <t>Rule 8</t>
  </si>
  <si>
    <t>HEFCE grant Natural Accounts can only be posted with SOF D%</t>
  </si>
  <si>
    <t>You must use a SOF value of D1001 or D5001 with the Natural Account selected - Rule 8</t>
  </si>
  <si>
    <t>Rule 9</t>
  </si>
  <si>
    <t>Natural Accounts that must use Trading Activity values</t>
  </si>
  <si>
    <t>You must use Activity value 25,28,39 or 43 with the Natural Account selected - Rule 9</t>
  </si>
  <si>
    <t>SU - Donations</t>
  </si>
  <si>
    <t>Green college - Donations</t>
  </si>
  <si>
    <t xml:space="preserve">You must use a Source of Funds value in range C0000 to C9999 with this Cost Centre - Rule SU Donations
</t>
  </si>
  <si>
    <t>SU1060-00000-00-00000-00</t>
  </si>
  <si>
    <t>SU1060-ZZZZZ-ZZ-B9999-ZZ</t>
  </si>
  <si>
    <t>SU1060-00000-00-D-00</t>
  </si>
  <si>
    <t>SU1060-ZZZZZ-ZZ-ZZZZZ-ZZ</t>
  </si>
  <si>
    <t>SU1092-00000-00-00000-00</t>
  </si>
  <si>
    <t>SU1092-ZZZZZ-ZZ-B9999-ZZ</t>
  </si>
  <si>
    <t>SU1092-00000-00-D-00</t>
  </si>
  <si>
    <t>SU1092-ZZZZZ-ZZ-ZZZZZ-ZZ</t>
  </si>
  <si>
    <t>SU1101-00000-00-00000-00</t>
  </si>
  <si>
    <t>SU1103-ZZZZZ-ZZ-B9999-ZZ</t>
  </si>
  <si>
    <t>SU1101-00000-00-D-00</t>
  </si>
  <si>
    <t>SU1103-ZZZZZ-ZZ-ZZZZZ-ZZ</t>
  </si>
  <si>
    <t>SU - Org</t>
  </si>
  <si>
    <t>Green College cost centres to be used with org 15</t>
  </si>
  <si>
    <t>Selected cost centre must be used with organisation 15 - Rule SU - Org</t>
  </si>
  <si>
    <t>TA - Courtesy</t>
  </si>
  <si>
    <t>Scholarship Schemes Q Accounts</t>
  </si>
  <si>
    <t>Invalid Cost Centre/Organisation combination - Rule TA Courtesy</t>
  </si>
  <si>
    <t>TA8000-00000-00-00000-00</t>
  </si>
  <si>
    <t>TA8799-ZZZZZ-ZZ-ZZZZZ-64</t>
  </si>
  <si>
    <t>TA8000-00000-00-00000-66</t>
  </si>
  <si>
    <t>TA8799-ZZZZZ-ZZ-ZZZZZ-ZZ</t>
  </si>
  <si>
    <t>TA0000-00000-00-00000-65</t>
  </si>
  <si>
    <t>TA0109-ZZZZZ-ZZ-ZZZZZ-65</t>
  </si>
  <si>
    <t>TA9000-00000-00-00000-65</t>
  </si>
  <si>
    <t>TA9999-ZZZZZ-ZZ-ZZZZZ-65</t>
  </si>
  <si>
    <t>TA8800-00000-00-00000-65</t>
  </si>
  <si>
    <t>TA8800-ZZZZZ-ZZ-ZZZZZ-66</t>
  </si>
  <si>
    <t>TA8900-00000-00-00000-65</t>
  </si>
  <si>
    <t>TA8900-ZZZZZ-ZZ-ZZZZZ-66</t>
  </si>
  <si>
    <t>TA8801-00000-00-00000-00</t>
  </si>
  <si>
    <t>TA8899-ZZZZZ-ZZ-ZZZZZ-64</t>
  </si>
  <si>
    <t>TA8901-00000-00-00000-00</t>
  </si>
  <si>
    <t>TA9999-ZZZZZ-ZZ-ZZZZZ-64</t>
  </si>
  <si>
    <t>TA8801-00000-00-00000-66</t>
  </si>
  <si>
    <t>TA8899-ZZZZZ-ZZ-ZZZZZ-ZZ</t>
  </si>
  <si>
    <t>TA8901-00000-00-00000-66</t>
  </si>
  <si>
    <t>TA9999-ZZZZZ-ZZ-ZZZZZ-ZZ</t>
  </si>
  <si>
    <t>TA - General</t>
  </si>
  <si>
    <t>General TA Rules</t>
  </si>
  <si>
    <t>Invalid Cost Centre/SOF Combination - Rule TA General</t>
  </si>
  <si>
    <t>V4</t>
  </si>
  <si>
    <t>Instruct Academic Services Ltd</t>
  </si>
  <si>
    <t>VG - Courtesy</t>
  </si>
  <si>
    <t>QEH Q Accounts</t>
  </si>
  <si>
    <t>Invalid Cost Centre/Organisation combination - Rule VG Courtesy</t>
  </si>
  <si>
    <t>VG5800-00000-00-00000-00</t>
  </si>
  <si>
    <t>VG5899-ZZZZZ-ZZ-ZZZZZ-64</t>
  </si>
  <si>
    <t>VG5800-00000-00-00000-66</t>
  </si>
  <si>
    <t>VG5899-ZZZZZ-ZZ-ZZZZZ-ZZ</t>
  </si>
  <si>
    <t>VG9800-00000-00-00000-00</t>
  </si>
  <si>
    <t>VG9899-ZZZZZ-ZZ-ZZZZZ-64</t>
  </si>
  <si>
    <t>VG9800-00000-00-00000-66</t>
  </si>
  <si>
    <t>VG9899-ZZZZZ-ZZ-ZZZZZ-ZZ</t>
  </si>
  <si>
    <t>VG0000-00000-00-00000-65</t>
  </si>
  <si>
    <t>VG5799-ZZZZZ-ZZ-ZZZZZ-65</t>
  </si>
  <si>
    <t>VG5900-00000-00-00000-65</t>
  </si>
  <si>
    <t>VG9799-ZZZZZ-ZZ-ZZZZZ-65</t>
  </si>
  <si>
    <t>VG9900-00000-00-00000-65</t>
  </si>
  <si>
    <t>VG9999-ZZZZZ-ZZ-ZZZZZ-65</t>
  </si>
  <si>
    <t>VG - Donations</t>
  </si>
  <si>
    <t>QEH - Donations</t>
  </si>
  <si>
    <t xml:space="preserve">You must use a Source of Funds value in range C0000 to C9999 with this Cost Centre - Rule VG Donations
</t>
  </si>
  <si>
    <t>VG1900-00000-00-00000-00</t>
  </si>
  <si>
    <t>VG1901-ZZZZZ-ZZ-B9999-ZZ</t>
  </si>
  <si>
    <t>VG1900-00000-00-D-00</t>
  </si>
  <si>
    <t>VG1901-ZZZZZ-ZZ-ZZZZZ-ZZ</t>
  </si>
  <si>
    <t>VG5900-00000-00-00000-00</t>
  </si>
  <si>
    <t>VG5908-ZZZZZ-ZZ-B9999-ZZ</t>
  </si>
  <si>
    <t>VG5900-00000-00-D-00</t>
  </si>
  <si>
    <t>VG5908-ZZZZZ-ZZ-ZZZZZ-ZZ</t>
  </si>
  <si>
    <t>VG5912-00000-00-00000-00</t>
  </si>
  <si>
    <t>VG5914-ZZZZZ-ZZ-B9999-ZZ</t>
  </si>
  <si>
    <t>VG5912-00000-00-D-00</t>
  </si>
  <si>
    <t>VG5914-ZZZZZ-ZZ-ZZZZZ-ZZ</t>
  </si>
  <si>
    <t>VG6902-00000-00-00000-00</t>
  </si>
  <si>
    <t>VG6902-ZZZZZ-ZZ-B9999-ZZ</t>
  </si>
  <si>
    <t>VG6902-00000-00-D-00</t>
  </si>
  <si>
    <t>VG6902-ZZZZZ-ZZ-ZZZZZ-ZZ</t>
  </si>
  <si>
    <t>VG5915-00000-00-00000-00</t>
  </si>
  <si>
    <t>VG5918-ZZZZZ-ZZ-A9999-ZZ</t>
  </si>
  <si>
    <t>VG5915-00000-00-C-00</t>
  </si>
  <si>
    <t>VG5917-ZZZZZ-ZZ-C0000-ZZ</t>
  </si>
  <si>
    <t>VG5917-00000-D-00000-00</t>
  </si>
  <si>
    <t>VG5918-ZZZZZ-ZZ-ZZZZZ-ZZ</t>
  </si>
  <si>
    <t>VG - Trading</t>
  </si>
  <si>
    <t>QEH Trading Accounts</t>
  </si>
  <si>
    <t>You must use Activity value 00, 25 or 28 with the Cost Centre selected - Rule VG - Trading</t>
  </si>
  <si>
    <t>VG1400-00000-26-00000-00</t>
  </si>
  <si>
    <t>VG1499-ZZZZZ-27-ZZZZZ-ZZ</t>
  </si>
  <si>
    <t>VG1400-00000-29-00000-00</t>
  </si>
  <si>
    <t>VG1499-ZZZZZ-ZZ-ZZZZZ-ZZ</t>
  </si>
  <si>
    <t>VG5600-00000-01-00000-00</t>
  </si>
  <si>
    <t>VG5699-ZZZZZ-24-ZZZZZ-ZZ</t>
  </si>
  <si>
    <t>VG5600-00000-26-00000-00</t>
  </si>
  <si>
    <t>VG5699-ZZZZZ-27-ZZZZZ-ZZ</t>
  </si>
  <si>
    <t>VG5600-00000-29-00000-00</t>
  </si>
  <si>
    <t>VG5699-ZZZZZ-ZZ-ZZZZZ-ZZ</t>
  </si>
  <si>
    <t>VG1400-00000-01-00000-00</t>
  </si>
  <si>
    <t>VG1499-ZZZZZ-24-ZZZZZ-ZZ</t>
  </si>
  <si>
    <t>XA - Courtesy</t>
  </si>
  <si>
    <t>Invalid Cost Centre/Organisation combination - Rule XA Courtesy</t>
  </si>
  <si>
    <t>XA9700-00000-00-00000-00</t>
  </si>
  <si>
    <t>XA9710-ZZZZZ-ZZ-ZZZZZ-64</t>
  </si>
  <si>
    <t>XA9700-00000-00-00000-66</t>
  </si>
  <si>
    <t>XA9710-ZZZZZ-ZZ-ZZZZZ-ZZ</t>
  </si>
  <si>
    <t>XA0000-00000-00-00000-65</t>
  </si>
  <si>
    <t>XA9699-ZZZZZ-ZZ-ZZZZZ-65</t>
  </si>
  <si>
    <t>XA9711-00000-00-00000-65</t>
  </si>
  <si>
    <t>XA9999-ZZZZZ-ZZ-ZZZZZ-65</t>
  </si>
  <si>
    <t>XB - Courtesy</t>
  </si>
  <si>
    <t>Invalid Cost Centre/Organisation combination - Rule XB Courtesy</t>
  </si>
  <si>
    <t>XB9700-00000-00-00000-00</t>
  </si>
  <si>
    <t>XB9700-ZZZZZ-ZZ-ZZZZZ-09</t>
  </si>
  <si>
    <t>XB9700-00000-00-00000-66</t>
  </si>
  <si>
    <t>XB9710-ZZZZZ-ZZ-ZZZZZ-ZZ</t>
  </si>
  <si>
    <t>XB0000-00000-00-00000-65</t>
  </si>
  <si>
    <t>XB9699-ZZZZZ-ZZ-ZZZZZ-65</t>
  </si>
  <si>
    <t>XB9711-00000-00-00000-65</t>
  </si>
  <si>
    <t>XB9999-ZZZZZ-ZZ-ZZZZZ-65</t>
  </si>
  <si>
    <t>XB9700-00000-00-00000-11</t>
  </si>
  <si>
    <t>XB9710-ZZZZZ-ZZ-ZZZZZ-64</t>
  </si>
  <si>
    <t>XC - Courtesy</t>
  </si>
  <si>
    <t>Invalid Cost Centre/Organisation combination - Rule XC Courtesy</t>
  </si>
  <si>
    <t>XC9700-00000-00-00000-00</t>
  </si>
  <si>
    <t>XC9710-ZZZZZ-ZZ-ZZZZZ-64</t>
  </si>
  <si>
    <t>XC9700-00000-00-00000-66</t>
  </si>
  <si>
    <t>XC9710-ZZZZZ-ZZ-ZZZZZ-ZZ</t>
  </si>
  <si>
    <t>XC0000-00000-00-00000-65</t>
  </si>
  <si>
    <t>XC9699-ZZZZZ-ZZ-ZZZZZ-65</t>
  </si>
  <si>
    <t>XC9711-00000-00-00000-65</t>
  </si>
  <si>
    <t>XC9999-ZZZZZ-ZZ-ZZZZZ-65</t>
  </si>
  <si>
    <t>XD - Courtesy</t>
  </si>
  <si>
    <t>Invalid Cost Centre/Organisation combination - Rule XD Courtesy</t>
  </si>
  <si>
    <t>XD9700-00000-00-00000-00</t>
  </si>
  <si>
    <t>XD9710-ZZZZZ-ZZ-ZZZZZ-64</t>
  </si>
  <si>
    <t>XD9700-00000-00-00000-66</t>
  </si>
  <si>
    <t>XD9710-ZZZZZ-ZZ-ZZZZZ-ZZ</t>
  </si>
  <si>
    <t>XD0000-00000-00-00000-65</t>
  </si>
  <si>
    <t>XD9699-ZZZZZ-ZZ-ZZZZZ-65</t>
  </si>
  <si>
    <t>XD9711-00000-00-00000-65</t>
  </si>
  <si>
    <t>XD9999-ZZZZZ-ZZ-ZZZZZ-65</t>
  </si>
  <si>
    <t>XE - Courtesy</t>
  </si>
  <si>
    <t>Invalid Cost Centre/Organisation combination - Rule XE Courtesy</t>
  </si>
  <si>
    <t>XE9700-00000-00-00000-00</t>
  </si>
  <si>
    <t>XE9710-ZZZZZ-ZZ-ZZZZZ-64</t>
  </si>
  <si>
    <t>XE9700-00000-00-00000-66</t>
  </si>
  <si>
    <t>XE9710-ZZZZZ-ZZ-ZZZZZ-ZZ</t>
  </si>
  <si>
    <t>XE0000-00000-00-00000-65</t>
  </si>
  <si>
    <t>XE9699-ZZZZZ-ZZ-ZZZZZ-65</t>
  </si>
  <si>
    <t>XE9711-00000-00-00000-65</t>
  </si>
  <si>
    <t>XE9999-ZZZZZ-ZZ-ZZZZZ-65</t>
  </si>
  <si>
    <t>XF - Courtesy</t>
  </si>
  <si>
    <t>Invalid Cost Centre/Organisation combination - Rule XF Courtesy</t>
  </si>
  <si>
    <t>XF9700-00000-00-00000-00</t>
  </si>
  <si>
    <t>XF9710-ZZZZZ-ZZ-ZZZZZ-64</t>
  </si>
  <si>
    <t>XF9700-00000-00-00000-66</t>
  </si>
  <si>
    <t>XF9710-ZZZZZ-ZZ-ZZZZ-ZZ</t>
  </si>
  <si>
    <t>XF0000-00000-00-00000-65</t>
  </si>
  <si>
    <t>XF9699-ZZZZZ-ZZ-ZZZZZ-65</t>
  </si>
  <si>
    <t>XF9711-00000-00-00000-65</t>
  </si>
  <si>
    <t>XF9999-ZZZZZ-ZZ-ZZZZZ-65</t>
  </si>
  <si>
    <t>XG - Courtesy</t>
  </si>
  <si>
    <t>Invalid Cost Centre/Organisation combination - Rule XG Courtesy</t>
  </si>
  <si>
    <t>XG9700-00000-00-00000-00</t>
  </si>
  <si>
    <t>XG9710-ZZZZZ-ZZ-ZZZZZ-64</t>
  </si>
  <si>
    <t>XG9700-00000-00-00000-66</t>
  </si>
  <si>
    <t>XG9710-ZZZZZ-ZZ-ZZZZZ-ZZ</t>
  </si>
  <si>
    <t>XG0000-00000-00-00000-65</t>
  </si>
  <si>
    <t>XG9699-ZZZZZ-ZZ-ZZZZZ-65</t>
  </si>
  <si>
    <t>XG9711-00000-00-00000-65</t>
  </si>
  <si>
    <t>XG9999-ZZZZZ-ZZ-ZZZZZ-65</t>
  </si>
  <si>
    <t>XG - Donations</t>
  </si>
  <si>
    <t>Cont Ed .PP - Donations</t>
  </si>
  <si>
    <t xml:space="preserve">You must use a Source of Funds value in range C0000 to C9999 with this Cost Centre - Rule XG Donations
</t>
  </si>
  <si>
    <t>XG9990-00000-00-00000-00</t>
  </si>
  <si>
    <t>XG9990-ZZZZZ-ZZ-B9999-ZZ</t>
  </si>
  <si>
    <t>XG9990-00000-00-D-00</t>
  </si>
  <si>
    <t>XG9990-ZZZZZ-ZZ-ZZZZZ-ZZ</t>
  </si>
  <si>
    <t>XH - Courtesy</t>
  </si>
  <si>
    <t>Invalid Cost Centre/Organisation combination - Rule XH Courtesy</t>
  </si>
  <si>
    <t>XH9700-00000-00-00000-00</t>
  </si>
  <si>
    <t>XH9710-ZZZZZ-ZZ-ZZZZZ-64</t>
  </si>
  <si>
    <t>XH9700-00000-00-00000-66</t>
  </si>
  <si>
    <t>XH9710-ZZZZZ-ZZ-ZZZZZ-ZZ</t>
  </si>
  <si>
    <t>XH0000-00000-00-00000-65</t>
  </si>
  <si>
    <t>XH9699-ZZZZZ-ZZ-ZZZZZ-65</t>
  </si>
  <si>
    <t>XH9711-00000-00-00000-65</t>
  </si>
  <si>
    <t>XH9999-ZZZZZ-ZZ-ZZZZZ-65</t>
  </si>
  <si>
    <t>YD - Donations</t>
  </si>
  <si>
    <t>Philosophy - Donations</t>
  </si>
  <si>
    <t xml:space="preserve">You must use a Source of Funds value in range C0000 to C9999 with this Cost Centre - Rule YD Donations
</t>
  </si>
  <si>
    <t>YD0502-00000-00-00000-00</t>
  </si>
  <si>
    <t>YD0502-ZZZZZ-ZZ-B9999-ZZ</t>
  </si>
  <si>
    <t>YD0502-00000-00-D-00</t>
  </si>
  <si>
    <t>YD0502-ZZZZZ-ZZ-ZZZZZ-ZZ</t>
  </si>
  <si>
    <t>select a.flex_validation_rule_name "RULE NAME", c.description "RULE DESCRIPTION", 
--a.application_id, a.id_flex_code, a.id_flex_num, a.error_segment_column_name, b.rule_line_id, 
b.concatenated_segments_low "ACCOUNTS FROM", b.concatenated_segments_high "ACCOUNTS TO",
c.ERROR_MESSAGE_TEXT "ERROR MESSAGE", include_exclude_indicator "INCLUDE or EXCLUDE"
/*, substr(b.concatenated_segments_low, 
  		instr(b.concatenated_segments_low,'.',1,1)+1, 
 		instr(b.concatenated_segments_low,'.',1,2)-(instr(b.concatenated_segments_low,'.',1,1)+1)) low_cc
, substr(b.concatenated_segments_high, 
  		instr(b.concatenated_segments_high,'.',1,1)+1,
 		instr(b.concatenated_segments_high,'.',1,2)-(instr(b.concatenated_segments_high,'.',1,1)+1)) high_cc
, substr(b.concatenated_segments_low, 
  		instr(b.concatenated_segments_low,'.',1,2)+1, 
 		instr(b.concatenated_segments_low,'.',1,3)-(instr(b.concatenated_segments_low,'.',1,2)+1)) low_act
, substr(b.concatenated_segments_high, 
  		instr(b.concatenated_segments_high,'.',1,2)+1,
 		instr(b.concatenated_segments_high,'.',1,3)-(instr(b.concatenated_segments_high,'.',1,2)+1)) high_act
, substr(b.concatenated_segments_low, 
  		instr(b.concatenated_segments_low,'.',1,3)+1, 
 		instr(b.concatenated_segments_low,'.',1,4)-(instr(b.concatenated_segments_low,'.',1,3)+1)) low_ana
, substr(b.concatenated_segments_high, 
  		instr(b.concatenated_segments_high,'.',1,3)+1,
 		instr(b.concatenated_segments_high,'.',1,4)-(instr(b.concatenated_segments_high,'.',1,3)+1)) high_ana
*/
from fnd_flex_validation_rules a,
fnd_flex_validation_rule_lines b,
fnd_flex_vdation_rules_tl c
where a.flex_validation_rule_name=b.flex_validation_rule_name
and a.FLEX_VALIDATION_RULE_NAME=c.FLEX_VALIDATION_RULE_NAME
and a.application_id=b.application_id
and a.id_flex_code=b.id_flex_code
and a.id_flex_num=b.id_flex_num
and a.id_flex_num=c.id_flex_num
and a.enabled_flag='Y'
and b.enabled_flag='Y'
and c.LANGUAGE=c.SOURCE_LANG
and a.application_id=101 --Look at both GL and Cost flexfields
order by a.flex_validation_rule_name, b.rule_line_id</t>
  </si>
  <si>
    <t>Comments</t>
  </si>
  <si>
    <t>47110 should have c source of funds all Departmental Donations security rules can go.</t>
  </si>
  <si>
    <t xml:space="preserve">Trading should be driven by Act 25 not by Cost Centre.  Tax rules may be driven by Cost Centres.  New security rules part of data migration pack </t>
  </si>
  <si>
    <t>Remove all courtesy rules.  Org 10 and Org 65 is fine for coding going into build, post go live or training.</t>
  </si>
  <si>
    <t>Yes</t>
  </si>
  <si>
    <t>?</t>
  </si>
  <si>
    <t>Contact Jun Woodward, probably keep but check</t>
  </si>
  <si>
    <t>Rule ext tradin - JH</t>
  </si>
  <si>
    <t>Type of trade involve MM ?</t>
  </si>
  <si>
    <t>Ext trading OUT - NR</t>
  </si>
  <si>
    <t>NR - acc?</t>
  </si>
  <si>
    <t>Get rid of</t>
  </si>
  <si>
    <t>Y</t>
  </si>
  <si>
    <t>Check NR - might be scrapped by go live?</t>
  </si>
  <si>
    <t>NR</t>
  </si>
  <si>
    <t>LC</t>
  </si>
  <si>
    <t>More analysis SB</t>
  </si>
  <si>
    <t>Green gone?</t>
  </si>
  <si>
    <t>AG NR</t>
  </si>
  <si>
    <t>No</t>
  </si>
  <si>
    <t>Needed Y / N / Investigate</t>
  </si>
  <si>
    <t>Investigate</t>
  </si>
  <si>
    <t>N</t>
  </si>
  <si>
    <t>Org 17 no longer exists</t>
  </si>
  <si>
    <t>R12?</t>
  </si>
  <si>
    <t xml:space="preserve">R12? </t>
  </si>
  <si>
    <t>Check with Nicola and Alan</t>
  </si>
  <si>
    <t>Not needed bal segment</t>
  </si>
  <si>
    <t>Simon</t>
  </si>
  <si>
    <t>Balancing Segment</t>
  </si>
  <si>
    <t xml:space="preserve">No </t>
  </si>
  <si>
    <t>000000.00000.00.00000.00</t>
  </si>
  <si>
    <t>ZZZZZZ.ZZZZZ.ZZ.ZZZZZ.ZZ</t>
  </si>
  <si>
    <t>000000.47111.00.00000.00</t>
  </si>
  <si>
    <t>000000.47111.00.D0000.00</t>
  </si>
  <si>
    <t>ZZZZZZ.47111.ZZ.E9999.ZZ</t>
  </si>
  <si>
    <t>ZZZZZZ.47110.ZZ.B9999.ZZ</t>
  </si>
  <si>
    <t>000000.47110.00.D0000.00</t>
  </si>
  <si>
    <t>ZZZZZZ.47110.ZZ.E9999.ZZ</t>
  </si>
  <si>
    <t>000000.47141.00.00001.00</t>
  </si>
  <si>
    <t>ZZZZZZ.47149.ZZ.B9999.ZZ</t>
  </si>
  <si>
    <t>000000.47141.00.D0000.00</t>
  </si>
  <si>
    <t>ZZZZZZ.47149.ZZ.ZZZZZ.ZZ</t>
  </si>
  <si>
    <t>000000.47151.00.00001.00</t>
  </si>
  <si>
    <t>ZZZZZZ.47199.ZZ.B9999.ZZ</t>
  </si>
  <si>
    <t>000000.47151.00.D0000.00</t>
  </si>
  <si>
    <t>ZZZZZZ.47199.ZZ.ZZZZZ.ZZ</t>
  </si>
  <si>
    <t>000000.47110.00.T0001.00</t>
  </si>
  <si>
    <t>ZZZZZZ.47110.ZZ.ZZZZZ.ZZ</t>
  </si>
  <si>
    <t>000000.47110.00.G0000.00</t>
  </si>
  <si>
    <t>ZZZZZZ.47110.ZZ.R9999.ZZ</t>
  </si>
  <si>
    <t>000000.47111.00.G0000.00</t>
  </si>
  <si>
    <t>ZZZZZZ.47111.ZZ.R9999.ZZ</t>
  </si>
  <si>
    <t>000000.47111.00.T0000.00</t>
  </si>
  <si>
    <t>ZZZZZZ.ZZZZZ.ZZ.ZZZZZ.34</t>
  </si>
  <si>
    <t>000000.00000.00.00000.36</t>
  </si>
  <si>
    <t>000000.41210.00.00000.00</t>
  </si>
  <si>
    <t>ZZZZZZ.41210.ZZ.A0006.ZZ</t>
  </si>
  <si>
    <t>000000.41210.00.A0008.00</t>
  </si>
  <si>
    <t>ZZZZZZ.41210.ZZ.A0014.ZZ</t>
  </si>
  <si>
    <t>000000.41220.00.00000.00</t>
  </si>
  <si>
    <t>ZZZZZZ.41220.ZZ.A2497.ZZ</t>
  </si>
  <si>
    <t>000000.41220.00.A2500.00</t>
  </si>
  <si>
    <t>ZZZZZZ.41220.ZZ.ZZZZZ.ZZ</t>
  </si>
  <si>
    <t>000000.41310.00.00000.00</t>
  </si>
  <si>
    <t>ZZZZZZ.41310.ZZ.A1999.ZZ</t>
  </si>
  <si>
    <t>000000.41310.00.A2100.00</t>
  </si>
  <si>
    <t>ZZZZZZ.41310.ZZ.S8449.ZZ</t>
  </si>
  <si>
    <t>000000.41310.00.S8451.00</t>
  </si>
  <si>
    <t>ZZZZZZ.41310.ZZ.ZZZZZ.ZZ</t>
  </si>
  <si>
    <t>000000.41210.00.A0019.00</t>
  </si>
  <si>
    <t>ZZZZZZ.41210.ZZ.ZZZZZ.ZZ</t>
  </si>
  <si>
    <t>000000.42110.00.00000.00</t>
  </si>
  <si>
    <t>JS9999.42130.ZZ.ZZZZZ.ZZ</t>
  </si>
  <si>
    <t>000000.42110.00.00001.00</t>
  </si>
  <si>
    <t>ZZZZZZ.42130.23.ZZZZZ.ZZ</t>
  </si>
  <si>
    <t>000000.42210.00.00000.00</t>
  </si>
  <si>
    <t>ZZZZZZ.42240.23.ZZZZZ.ZZ</t>
  </si>
  <si>
    <t>000000.42210.00.00001.00</t>
  </si>
  <si>
    <t>ZZZZZZ.42240.ZZ.ZZZZZ.ZZ</t>
  </si>
  <si>
    <t>000000.42210.25.00000.00</t>
  </si>
  <si>
    <t>ZZZZZZ.42240.99.ZZZZZ.ZZ</t>
  </si>
  <si>
    <t>000000.42310.00.00000.00</t>
  </si>
  <si>
    <t>JS9999.42330.ZZ.ZZZZZ.ZZ</t>
  </si>
  <si>
    <t>000000.42310.00.00001.00</t>
  </si>
  <si>
    <t>ZZZZZZ.42330.ZZ.ZZZZZ.ZZ</t>
  </si>
  <si>
    <t>000000.42310.01.00000.00</t>
  </si>
  <si>
    <t>ZZZZZZ.42330.18.ZZZZZ.ZZ</t>
  </si>
  <si>
    <t>000000.42310.20.00000.00</t>
  </si>
  <si>
    <t>ZZZZZZ.42330.31.ZZZZZ.ZZ</t>
  </si>
  <si>
    <t>000000.42310.33.00000.00</t>
  </si>
  <si>
    <t>ZZZZZZ.42330.48.ZZZZZ.ZZ</t>
  </si>
  <si>
    <t>000000.43110.00.00001.00</t>
  </si>
  <si>
    <t>ZZZZZZ.43919.ZZ.F9999.ZZ</t>
  </si>
  <si>
    <t>000000.43921.00.00001.00</t>
  </si>
  <si>
    <t>ZZZZZZ.43990.ZZ.F9999.ZZ</t>
  </si>
  <si>
    <t>000000.43110.01.00000.00</t>
  </si>
  <si>
    <t>ZZZZZZ.43899.18.ZZZZZ.ZZ</t>
  </si>
  <si>
    <t>000000.43110.20.00000.00</t>
  </si>
  <si>
    <t>ZZZZZZ.43899.23.ZZZZZ.ZZ</t>
  </si>
  <si>
    <t>000000.43110.25.00000.00</t>
  </si>
  <si>
    <t>ZZZZZZ.43899.27.ZZZZZ.ZZ</t>
  </si>
  <si>
    <t>000000.43311.25.00000.00</t>
  </si>
  <si>
    <t>GR1009.43899.31.ZZZZZ.ZZ</t>
  </si>
  <si>
    <t>000000.43310.25.00000.00</t>
  </si>
  <si>
    <t>ZZZZZZ.43310.27.ZZZZZ.ZZ</t>
  </si>
  <si>
    <t>000000.43310.29.00000.00</t>
  </si>
  <si>
    <t>ZZZZZZ.43310.31.ZZZZZ.ZZ</t>
  </si>
  <si>
    <t>000000.43110.33.00000.00</t>
  </si>
  <si>
    <t>ZZZZZZ.43899.40.ZZZZZ.ZZ</t>
  </si>
  <si>
    <t>000000.43110.42.00000.00</t>
  </si>
  <si>
    <t>ZZZZZZ.43899.48.ZZZZZ.ZZ</t>
  </si>
  <si>
    <t>JU0000.42110.00.00000.00</t>
  </si>
  <si>
    <t>ZZZZZZ.42130.ZZ.ZZZZZ.ZZ</t>
  </si>
  <si>
    <t>JU0000.42310.00.00000.00</t>
  </si>
  <si>
    <t>000000.42310.50.00000.00</t>
  </si>
  <si>
    <t>ZZZZZZ.42330.99.ZZZZZ.ZZ</t>
  </si>
  <si>
    <t>000000.43110.50.00000.00</t>
  </si>
  <si>
    <t>ZZZZZZ.43899.99.ZZZZZ.ZZ</t>
  </si>
  <si>
    <t>000000.42110.50.00000.00</t>
  </si>
  <si>
    <t>ZZZZZZ.42130.99.ZZZZZ.ZZ</t>
  </si>
  <si>
    <t>000000.42110.25.00000.00</t>
  </si>
  <si>
    <t>ZZZZZZ.42130.48.ZZZZZ.ZZ</t>
  </si>
  <si>
    <t>000000.43110.29.00000.00</t>
  </si>
  <si>
    <t>ZZZZZZ.43899.31.ZZZZZ.ZZ</t>
  </si>
  <si>
    <t>GR1011.43311.25.00000.00</t>
  </si>
  <si>
    <t>000000.43110.00.I0000.00</t>
  </si>
  <si>
    <t>ZZZZZZ.43919.ZZ.OZZZZ.ZZ</t>
  </si>
  <si>
    <t>000000.43921.00.I0000.00</t>
  </si>
  <si>
    <t>ZZZZZZ.43990.ZZ.OZZZZ.ZZ</t>
  </si>
  <si>
    <t>000000.43110.00.Q0000.00</t>
  </si>
  <si>
    <t>ZZZZZZ.43919.ZZ.RZZZZ.ZZ</t>
  </si>
  <si>
    <t>000000.43921.00.Q0000.00</t>
  </si>
  <si>
    <t>ZZZZZZ.43990.ZZ.RZZZZ.ZZ</t>
  </si>
  <si>
    <t>000000.43110.00.T0000.00</t>
  </si>
  <si>
    <t>ZZZZZZ.43919.ZZ.WZZZZ.ZZ</t>
  </si>
  <si>
    <t>000000.43921.00.T0000.00</t>
  </si>
  <si>
    <t>ZZZZZZ.43990.ZZ.WZZZZ.ZZ</t>
  </si>
  <si>
    <t>000000.43110.00.Y0000.00</t>
  </si>
  <si>
    <t>ZZZZZZ.43919.ZZ.YZZZZ.ZZ</t>
  </si>
  <si>
    <t>000000.43921.00.Y0000.00</t>
  </si>
  <si>
    <t>ZZZZZZ.43990.ZZ.YZZZZ.ZZ</t>
  </si>
  <si>
    <t>000000.43110.00.Z0000.00</t>
  </si>
  <si>
    <t>ZZZZZZ.43919.ZZ.ZZZZZ.ZZ</t>
  </si>
  <si>
    <t>000000.43921.00.Z0000.00</t>
  </si>
  <si>
    <t>ZZZZZZ.43990.ZZ.ZZZZZ.ZZ</t>
  </si>
  <si>
    <t>000000.46110.00.00000.00</t>
  </si>
  <si>
    <t>ZZZZZZ.46110.ZZ.A9999.ZZ</t>
  </si>
  <si>
    <t>000000.46110.00.C0000.00</t>
  </si>
  <si>
    <t>ZZZZZZ.46110.ZZ.ZZZZZ.ZZ</t>
  </si>
  <si>
    <t>JK0000.00000.00.00000.00</t>
  </si>
  <si>
    <t>JK9999.ZZZZZ.ZZ.ZZZZZ.67</t>
  </si>
  <si>
    <t>JK0000.00000.00.00000.69</t>
  </si>
  <si>
    <t>JK9999.ZZZZZ.ZZ.ZZZZZ.ZZ</t>
  </si>
  <si>
    <t>VR0000.00000.00.00000.00</t>
  </si>
  <si>
    <t>VR9999.ZZZZZ.ZZ.ZZZZZ.59</t>
  </si>
  <si>
    <t>VR0000.00000.00.00000.61</t>
  </si>
  <si>
    <t>VR9999.ZZZZZ.ZZ.ZZZZZ.ZZ</t>
  </si>
  <si>
    <t>000000.00000.00.00000.62</t>
  </si>
  <si>
    <t>ZA1001.29199.ZZ.ZZZZZ.62</t>
  </si>
  <si>
    <t>ZA1003.00000.00.00000.62</t>
  </si>
  <si>
    <t>ZZZZZZ.ZZZZZ.ZZ.ZZZZZ.62</t>
  </si>
  <si>
    <t>000000.00000.00.00000.63</t>
  </si>
  <si>
    <t>ZA1002.29199.ZZ.ZZZZZ.63</t>
  </si>
  <si>
    <t>ZA1004.00000.00.00000.63</t>
  </si>
  <si>
    <t>ZZZZZZ.ZZZZZ.ZZ.ZZZZZ.63</t>
  </si>
  <si>
    <t>000000.29201.00.00000.62</t>
  </si>
  <si>
    <t>ZA1001.ZZZZZ.ZZ.ZZZZZ.62</t>
  </si>
  <si>
    <t>000000.29201.00.00000.63</t>
  </si>
  <si>
    <t>ZA1002.ZZZZZ.ZZ.ZZZZZ.63</t>
  </si>
  <si>
    <t>AA0000.00000.00.00000.71</t>
  </si>
  <si>
    <t>AB9995.ZZZZZ.ZZ.ZZZZZ.71</t>
  </si>
  <si>
    <t>BK9997.00000.00.00000.71</t>
  </si>
  <si>
    <t>BL9995.ZZZZZ.ZZ.ZZZZZ.71</t>
  </si>
  <si>
    <t>DF9991.00000.00.00000.71</t>
  </si>
  <si>
    <t>DF9995.ZZZZZ.ZZ.ZZZZZ.71</t>
  </si>
  <si>
    <t>AT9997.00000.00.00000.71</t>
  </si>
  <si>
    <t>AV9995.ZZZZZ.ZZ.ZZZZZ.71</t>
  </si>
  <si>
    <t>BV9997.00000.00.00000.71</t>
  </si>
  <si>
    <t>BW9995.ZZZZZ.ZZ.ZZZZZ.71</t>
  </si>
  <si>
    <t>DE0014.00000.00.00000.71</t>
  </si>
  <si>
    <t>DE9999.ZZZZZ.ZZ.ZZZZZ.71</t>
  </si>
  <si>
    <t>AL9997.00000.00.00000.71</t>
  </si>
  <si>
    <t>AM9995.ZZZZZ.ZZ.ZZZZZ.71</t>
  </si>
  <si>
    <t>BL9997.00000.00.00000.71</t>
  </si>
  <si>
    <t>BP9995.ZZZZZ.ZZ.ZZZZZ.71</t>
  </si>
  <si>
    <t>DG9997.00000.00.00000.71</t>
  </si>
  <si>
    <t>DG9999.ZZZZZ.ZZ.ZZZZZ.71</t>
  </si>
  <si>
    <t>DH9997.00000.00.00000.71</t>
  </si>
  <si>
    <t>DI9999.ZZZZZ.ZZ.ZZZZZ.71</t>
  </si>
  <si>
    <t>DJ9991.00000.00.00000.71</t>
  </si>
  <si>
    <t>DJ9995.ZZZZZ.ZZ.ZZZZZ.71</t>
  </si>
  <si>
    <t>DJ9997.00000.00.00000.71</t>
  </si>
  <si>
    <t>DK9995.ZZZZZ.ZZ.ZZZZZ.71</t>
  </si>
  <si>
    <t>DR9997.00000.00.00000.71</t>
  </si>
  <si>
    <t>DV9999.ZZZZZ.ZZ.ZZZZZ.71</t>
  </si>
  <si>
    <t>EC9997.00000.00.00000.71</t>
  </si>
  <si>
    <t>EC9999.ZZZZZ.ZZ.ZZZZZ.71</t>
  </si>
  <si>
    <t>EP9997.00000.00.00000.71</t>
  </si>
  <si>
    <t>EQ9995.ZZZZZ.ZZ.ZZZZZ.71</t>
  </si>
  <si>
    <t>H39997.00000.00.00000.71</t>
  </si>
  <si>
    <t>H49995.ZZZZZ.ZZ.ZZZZZ.71</t>
  </si>
  <si>
    <t>H69997.00000.00.00000.71</t>
  </si>
  <si>
    <t>H79995.ZZZZZ.ZZ.ZZZZZ.71</t>
  </si>
  <si>
    <t>H79997.00000.00.00000.71</t>
  </si>
  <si>
    <t>H79999.ZZZZZ.ZZ.ZZZZZ.71</t>
  </si>
  <si>
    <t>HM9997.00000.00.00000.71</t>
  </si>
  <si>
    <t>HN9995.ZZZZZ.ZZ.ZZZZZ.71</t>
  </si>
  <si>
    <t>HQ6051.00000.00.00000.71</t>
  </si>
  <si>
    <t>HQ9995.ZZZZZ.ZZ.ZZZZZ.71</t>
  </si>
  <si>
    <t>HQ9997.00000.00.00000.71</t>
  </si>
  <si>
    <t>HS9995.ZZZZZ.ZZ.ZZZZZ.71</t>
  </si>
  <si>
    <t>JA9997.00000.00.00000.71</t>
  </si>
  <si>
    <t>JG9995.ZZZZZ.ZZ.ZZZZZ.71</t>
  </si>
  <si>
    <t>MK9997.00000.00.00000.71</t>
  </si>
  <si>
    <t>MP9995.ZZZZZ.ZZ.ZZZZZ.71</t>
  </si>
  <si>
    <t>M39997.00000.00.00000.71</t>
  </si>
  <si>
    <t>MK9995.ZZZZZ.ZZ.ZZZZZ.71</t>
  </si>
  <si>
    <t>AC9997.00000.00.00000.71</t>
  </si>
  <si>
    <t>AE9995.ZZZZZ.ZZ.ZZZZZ.71</t>
  </si>
  <si>
    <t>CZ9997.00000.00.00000.71</t>
  </si>
  <si>
    <t>DB9995.ZZZZZ.ZZ.ZZZZZ.71</t>
  </si>
  <si>
    <t>BP9997.00000.00.00000.71</t>
  </si>
  <si>
    <t>BP9999.ZZZZZ.ZZ.ZZZZZ.71</t>
  </si>
  <si>
    <t>AF9997.00000.00.00000.71</t>
  </si>
  <si>
    <t>AK9999.ZZZZZ.ZZ.ZZZZZ.71</t>
  </si>
  <si>
    <t>AT0001.00000.00.00000.71</t>
  </si>
  <si>
    <t>AT9995.ZZZZZ.ZZ.ZZZZZ.71</t>
  </si>
  <si>
    <t>BV0001.00000.00.00000.71</t>
  </si>
  <si>
    <t>BV9995.ZZZZZ.ZZ.ZZZZZ.71</t>
  </si>
  <si>
    <t>DE0001.00000.00.00000.71</t>
  </si>
  <si>
    <t>DE0012.ZZZZZ.ZZ.ZZZZZ.71</t>
  </si>
  <si>
    <t>DF0001.00000.00.00000.71</t>
  </si>
  <si>
    <t>DF9989.ZZZZZ.ZZ.ZZZZZ.71</t>
  </si>
  <si>
    <t>DH0001.00000.00.00000.71</t>
  </si>
  <si>
    <t>DH9995.ZZZZZ.ZZ.ZZZZZ.71</t>
  </si>
  <si>
    <t>DJ0001.00000.00.00000.71</t>
  </si>
  <si>
    <t>DJ9989.ZZZZZ.ZZ.ZZZZZ.71</t>
  </si>
  <si>
    <t>DN0001.00000.00.00000.71</t>
  </si>
  <si>
    <t>DN9995.ZZZZZ.ZZ.ZZZZZ.71</t>
  </si>
  <si>
    <t>AP0001.00000.00.00000.71</t>
  </si>
  <si>
    <t>AP9995.ZZZZZ.ZZ.ZZZZZ.71</t>
  </si>
  <si>
    <t>BQ0001.00000.00.00000.71</t>
  </si>
  <si>
    <t>BQ9995.ZZZZZ.ZZ.ZZZZZ.71</t>
  </si>
  <si>
    <t>DW0001.00000.00.00000.71</t>
  </si>
  <si>
    <t>DX9995.ZZZZZ.ZZ.ZZZZZ.71</t>
  </si>
  <si>
    <t>ED0001.00000.00.00000.71</t>
  </si>
  <si>
    <t>ED9995.ZZZZZ.ZZ.ZZZZZ.71</t>
  </si>
  <si>
    <t>EN0001.00000.00.00000.71</t>
  </si>
  <si>
    <t>EN9995.ZZZZZ.ZZ.ZZZZZ.71</t>
  </si>
  <si>
    <t>FB0001.00000.00.00000.71</t>
  </si>
  <si>
    <t>FZ9995.ZZZZZ.ZZ.ZZZZZ.71</t>
  </si>
  <si>
    <t>H50001.00000.00.00000.71</t>
  </si>
  <si>
    <t>H59995.ZZZZZ.ZZ.ZZZZZ.71</t>
  </si>
  <si>
    <t>H80001.00000.00.00000.71</t>
  </si>
  <si>
    <t>H99995.ZZZZZ.ZZ.ZZZZZ.71</t>
  </si>
  <si>
    <t>JW0001.00000.00.00000.71</t>
  </si>
  <si>
    <t>KG9999.ZZZZZ.ZZ.ZZZZZ.71</t>
  </si>
  <si>
    <t>KH0001.00000.00.00000.71</t>
  </si>
  <si>
    <t>LB9995.ZZZZZ.ZZ.ZZZZZ.71</t>
  </si>
  <si>
    <t>B29997.00000.00.00000.71</t>
  </si>
  <si>
    <t>B69995.ZZZZZ.ZZ.ZZZZZ.71</t>
  </si>
  <si>
    <t>AL0001.00000.00.00000.71</t>
  </si>
  <si>
    <t>AL9995.ZZZZZ.ZZ.ZZZZZ.71</t>
  </si>
  <si>
    <t>DK9997.00000.00.00000.71</t>
  </si>
  <si>
    <t>DL9995.ZZZZZ.ZZ.ZZZZZ.71</t>
  </si>
  <si>
    <t>H59997.00000.00.00000.71</t>
  </si>
  <si>
    <t>H69995.ZZZZZ.ZZ.ZZZZZ.71</t>
  </si>
  <si>
    <t>EN9997.00000.00.00000.71</t>
  </si>
  <si>
    <t>EP9995.ZZZZZ.ZZ.ZZZZZ.71</t>
  </si>
  <si>
    <t>B69997.00000.00.00000.71</t>
  </si>
  <si>
    <t>B99995.ZZZZZ.ZZ.ZZZZZ.71</t>
  </si>
  <si>
    <t>BZ9997.00000.00.00000.71</t>
  </si>
  <si>
    <t>CA9995.ZZZZZ.ZZ.ZZZZZ.71</t>
  </si>
  <si>
    <t>CA9997.00000.00.00000.71</t>
  </si>
  <si>
    <t>CD9995.ZZZZZ.ZZ.ZZZZZ.71</t>
  </si>
  <si>
    <t>HF9997.00000.00.00000.71</t>
  </si>
  <si>
    <t>HJ9995.ZZZZZ.ZZ.ZZZZZ.71</t>
  </si>
  <si>
    <t>AM9997.00000.00.00000.71</t>
  </si>
  <si>
    <t>AO9999.ZZZZZ.ZZ.ZZZZZ.71</t>
  </si>
  <si>
    <t>AS9997.00000.00.00000.71</t>
  </si>
  <si>
    <t>AS9999.ZZZZZ.ZZ.ZZZZZ.71</t>
  </si>
  <si>
    <t>HB9997.00000.00.00000.71</t>
  </si>
  <si>
    <t>HC9995.ZZZZZ.ZZ.ZZZZZ.71</t>
  </si>
  <si>
    <t>MR9997.00000.00.00000.71</t>
  </si>
  <si>
    <t>VG9995.ZZZZZ.ZZ.ZZZZZ.71</t>
  </si>
  <si>
    <t>HJ9997.00000.00.00000.71</t>
  </si>
  <si>
    <t>HM9995.ZZZZZ.ZZ.ZZZZZ.71</t>
  </si>
  <si>
    <t>DX9997.00000.00.00000.71</t>
  </si>
  <si>
    <t>E99995.ZZZZZ.ZZ.ZZZZZ.71</t>
  </si>
  <si>
    <t>HD9997.00000.00.00000.71</t>
  </si>
  <si>
    <t>HE9995.ZZZZZ.ZZ.ZZZZZ.71</t>
  </si>
  <si>
    <t>CV9997.00000.00.00000.71</t>
  </si>
  <si>
    <t>CY9995.ZZZZZ.ZZ.ZZZZZ.71</t>
  </si>
  <si>
    <t>DM9997.00000.00.00000.71</t>
  </si>
  <si>
    <t>DM9999.ZZZZZ.ZZ.ZZZZZ.71</t>
  </si>
  <si>
    <t>AX9997.00000.00.00000.71</t>
  </si>
  <si>
    <t>B29995.ZZZZZ.ZZ.ZZZZZ.71</t>
  </si>
  <si>
    <t>CD9997.00000.00.00000.71</t>
  </si>
  <si>
    <t>CG9995.ZZZZZ.ZZ.ZZZZZ.71</t>
  </si>
  <si>
    <t>HA9997.00000.00.00000.71</t>
  </si>
  <si>
    <t>HB9995.ZZZZZ.ZZ.ZZZZZ.71</t>
  </si>
  <si>
    <t>HE9997.00000.00.00000.71</t>
  </si>
  <si>
    <t>HF9995.ZZZZZ.ZZ.ZZZZZ.71</t>
  </si>
  <si>
    <t>DL9997.00000.00.00000.71</t>
  </si>
  <si>
    <t>DM9995.ZZZZZ.ZZ.ZZZZZ.71</t>
  </si>
  <si>
    <t>HN9997.00000.00.00000.71</t>
  </si>
  <si>
    <t>HP9995.ZZZZZ.ZZ.ZZZZZ.71</t>
  </si>
  <si>
    <t>DF9997.00000.00.00000.71</t>
  </si>
  <si>
    <t>DG9995.ZZZZZ.ZZ.ZZZZZ.71</t>
  </si>
  <si>
    <t>BB9997.00000.00.00000.71</t>
  </si>
  <si>
    <t>BD9995.ZZZZZ.ZZ.ZZZZZ.71</t>
  </si>
  <si>
    <t>BF9997.00000.00.00000.71</t>
  </si>
  <si>
    <t>BK9995.ZZZZZ.ZZ.ZZZZZ.71</t>
  </si>
  <si>
    <t>BW9997.00000.00.00000.71</t>
  </si>
  <si>
    <t>BX9995.ZZZZZ.ZZ.ZZZZZ.71</t>
  </si>
  <si>
    <t>MQ9997.00000.00.00000.71</t>
  </si>
  <si>
    <t>MR9995.ZZZZZ.ZZ.ZZZZZ.71</t>
  </si>
  <si>
    <t>HC9997.00000.00.00000.71</t>
  </si>
  <si>
    <t>HD9995.ZZZZZ.ZZ.ZZZZZ.71</t>
  </si>
  <si>
    <t>AP9997.00000.00.00000.71</t>
  </si>
  <si>
    <t>AS9995.ZZZZZ.ZZ.ZZZZZ.71</t>
  </si>
  <si>
    <t>E99997.00000.00.00000.71</t>
  </si>
  <si>
    <t>EB9995.ZZZZZ.ZZ.ZZZZZ.71</t>
  </si>
  <si>
    <t>EB9997.00000.00.00000.71</t>
  </si>
  <si>
    <t>EC9995.ZZZZZ.ZZ.ZZZZZ.71</t>
  </si>
  <si>
    <t>H49997.00000.00.00000.71</t>
  </si>
  <si>
    <t>H49997.ZZZZZ.ZZ.ZZZZZ.71</t>
  </si>
  <si>
    <t>F59997.00000.00.00000.71</t>
  </si>
  <si>
    <t>FA9999.ZZZZZ.ZZ.ZZZZZ.71</t>
  </si>
  <si>
    <t>XD9997.00000.00.00000.71</t>
  </si>
  <si>
    <t>YD9995.ZZZZZ.ZZ.ZZZZZ.71</t>
  </si>
  <si>
    <t>CT9997.00000.00.00000.71</t>
  </si>
  <si>
    <t>CU9995.ZZZZZ.ZZ.ZZZZZ.71</t>
  </si>
  <si>
    <t>VG9997.00000.00.00000.71</t>
  </si>
  <si>
    <t>XD9995.ZZZZZ.ZZ.ZZZZZ.71</t>
  </si>
  <si>
    <t>BQ9997.00000.00.00000.71</t>
  </si>
  <si>
    <t>BU9999.ZZZZZ.ZZ.ZZZZZ.71</t>
  </si>
  <si>
    <t>DN9997.00000.00.00000.71</t>
  </si>
  <si>
    <t>DR9995.ZZZZZ.ZZ.ZZZZZ.71</t>
  </si>
  <si>
    <t>EQ9997.00000.00.00000.71</t>
  </si>
  <si>
    <t>F59995.ZZZZZ.ZZ.ZZZZZ.71</t>
  </si>
  <si>
    <t>DB9997.00000.00.00000.71</t>
  </si>
  <si>
    <t>DC9995.ZZZZZ.ZZ.ZZZZZ.71</t>
  </si>
  <si>
    <t>AE9997.00000.00.00000.71</t>
  </si>
  <si>
    <t>AF9995.ZZZZZ.ZZ.ZZZZZ.71</t>
  </si>
  <si>
    <t>CG9997.00000.00.00000.71</t>
  </si>
  <si>
    <t>CK9995.ZZZZZ.ZZ.ZZZZZ.71</t>
  </si>
  <si>
    <t>HS9997.00000.00.00000.71</t>
  </si>
  <si>
    <t>JA9995.ZZZZZ.ZZ.ZZZZZ.71</t>
  </si>
  <si>
    <t>CK9997.00000.00.00000.71</t>
  </si>
  <si>
    <t>CT9995.ZZZZZ.ZZ.ZZZZZ.71</t>
  </si>
  <si>
    <t>AV9997.00000.00.00000.71</t>
  </si>
  <si>
    <t>AX9995.ZZZZZ.ZZ.ZZZZZ.71</t>
  </si>
  <si>
    <t>MP9997.00000.00.00000.71</t>
  </si>
  <si>
    <t>MQ9995.ZZZZZ.ZZ.ZZZZZ.71</t>
  </si>
  <si>
    <t>HP9997.00000.00.00000.71</t>
  </si>
  <si>
    <t>HQ6049.ZZZZZ.ZZ.ZZZZZ.71</t>
  </si>
  <si>
    <t>YD9997.00000.00.00000.71</t>
  </si>
  <si>
    <t>ZZZZZZ.ZZZZZ.ZZ.ZZZZZ.71</t>
  </si>
  <si>
    <t>LB9997.00000.00.00000.71</t>
  </si>
  <si>
    <t>M39995.ZZZZZ.ZZ.ZZZZZ.71</t>
  </si>
  <si>
    <t>H99997.00000.00.00000.71</t>
  </si>
  <si>
    <t>HA9995.ZZZZZ.ZZ.ZZZZZ.71</t>
  </si>
  <si>
    <t>CY9997.00000.00.00000.71</t>
  </si>
  <si>
    <t>CZ9995.ZZZZZ.ZZ.ZZZZZ.71</t>
  </si>
  <si>
    <t>B99997.00000.00.00000.71</t>
  </si>
  <si>
    <t>BB9995.ZZZZZ.ZZ.ZZZZZ.71</t>
  </si>
  <si>
    <t>JQ9997.00000.00.00000.71</t>
  </si>
  <si>
    <t>JV9999.ZZZZZ.ZZ.ZZZZZ.71</t>
  </si>
  <si>
    <t>JG9997.00000.00.00000.71</t>
  </si>
  <si>
    <t>JQ9995.ZZZZZ.ZZ.ZZZZZ.71</t>
  </si>
  <si>
    <t>AB9997.00000.00.00000.71</t>
  </si>
  <si>
    <t>AC9995.ZZZZZ.ZZ.ZZZZZ.71</t>
  </si>
  <si>
    <t>BX9997.00000.00.00000.71</t>
  </si>
  <si>
    <t>BZ9995.00000.00.00000.71</t>
  </si>
  <si>
    <t>ED9997.00000.00.00000.00</t>
  </si>
  <si>
    <t>EM9999.ZZZZZ.ZZ.ZZZZZ.ZZ</t>
  </si>
  <si>
    <t>DC9997.00000.00.00000.71</t>
  </si>
  <si>
    <t>DD9999.ZZZZZ.ZZ.ZZZZZ.71</t>
  </si>
  <si>
    <t>FZ9997.00000.00.00000.00</t>
  </si>
  <si>
    <t>H39995.ZZZZZ.ZZ.ZZZZZ.ZZ</t>
  </si>
  <si>
    <t>000000.45100.00.00000.00</t>
  </si>
  <si>
    <t>ZZZZZZ.45200.16.ZZZZZ.ZZ</t>
  </si>
  <si>
    <t>000000.45100.20.00000.00</t>
  </si>
  <si>
    <t>ZZZZZZ.45200.ZZ.ZZZZZ.ZZ</t>
  </si>
  <si>
    <t>000000.45100.00.B0000.00</t>
  </si>
  <si>
    <t>ZZZZZZ.45200.ZZ.99999.ZZ</t>
  </si>
  <si>
    <t>000000.48240.00.00000.00</t>
  </si>
  <si>
    <t>ZZZZZZ.48240.24.ZZZZZ.ZZ</t>
  </si>
  <si>
    <t>000000.48240.26.00000.00</t>
  </si>
  <si>
    <t>ZZZZZZ.48240.ZZ.ZZZZZ.ZZ</t>
  </si>
  <si>
    <t>000000.40000.25.00000.00</t>
  </si>
  <si>
    <t>ZZZZZZ.41209.25.ZZZZZ.ZZ</t>
  </si>
  <si>
    <t>000000.46131.25.00000.00</t>
  </si>
  <si>
    <t>ZZZZZZ.48209.25.ZZZZZ.ZZ</t>
  </si>
  <si>
    <t>000000.48211.25.00000.00</t>
  </si>
  <si>
    <t>ZZZZZZ.48219.25.ZZZZZ.ZZ</t>
  </si>
  <si>
    <t>000000.48221.25.00000.00</t>
  </si>
  <si>
    <t>ZZZZZZ.48244.25.ZZZZZ.ZZ</t>
  </si>
  <si>
    <t>000000.48246.25.00000.00</t>
  </si>
  <si>
    <t>ZZZZZZ.49309.25.ZZZZZ.ZZ</t>
  </si>
  <si>
    <t>000000.49311.25.00000.00</t>
  </si>
  <si>
    <t>ZZZZZZ.49349.25.ZZZZZ.ZZ</t>
  </si>
  <si>
    <t>000000.49351.25.00000.00</t>
  </si>
  <si>
    <t>ZZZZZZ.49409.25.ZZZZZ.ZZ</t>
  </si>
  <si>
    <t>000000.49411.25.00000.00</t>
  </si>
  <si>
    <t>ZZZZZZ.49419.25.ZZZZZ.ZZ</t>
  </si>
  <si>
    <t>000000.49421.25.00000.00</t>
  </si>
  <si>
    <t>ZZZZZZ.49519.25.ZZZZZ.ZZ</t>
  </si>
  <si>
    <t>000000.49521.25.00000.00</t>
  </si>
  <si>
    <t>ZZZZZZ.49529.25.ZZZZZ.ZZ</t>
  </si>
  <si>
    <t>000000.49531.25.00000.00</t>
  </si>
  <si>
    <t>ZZZZZZ.49559.25.ZZZZZ.ZZ</t>
  </si>
  <si>
    <t>000000.49561.25.00000.00</t>
  </si>
  <si>
    <t>ZZZZZZ.4ZZZZ.25.ZZZZZ.ZZ</t>
  </si>
  <si>
    <t>000000.41211.25.00000.00</t>
  </si>
  <si>
    <t>ZZZZZZ.46129.25.ZZZZZ.ZZ</t>
  </si>
  <si>
    <t>000000.99620.00.00000.00</t>
  </si>
  <si>
    <t>ZZZZZZ.99620.24.ZZZZZ.ZZ</t>
  </si>
  <si>
    <t>000000.99620.26.00000.00</t>
  </si>
  <si>
    <t>ZZZZZZ.99620.ZZ.ZZZZZ.ZZ</t>
  </si>
  <si>
    <t>TA0000.47110.00.00001.00</t>
  </si>
  <si>
    <t>TA9999.47200.ZZ.B9999.ZZ</t>
  </si>
  <si>
    <t>TA0000.47110.00.D0001.00</t>
  </si>
  <si>
    <t>TA9999.47200.ZZ.E9999.ZZ</t>
  </si>
  <si>
    <t>TA0000.47110.00.G0001.00</t>
  </si>
  <si>
    <t>TA9999.47200.ZZ.ZZZZZ.ZZ</t>
  </si>
  <si>
    <t>000000.45900.00.00000.00</t>
  </si>
  <si>
    <t>ZZZZZZ.45900.32.ZZZZZ.ZZ</t>
  </si>
  <si>
    <t>000000.45900.34.00000.00</t>
  </si>
  <si>
    <t>ZZZZZZ.45900.ZZ.ZZZZZ.ZZ</t>
  </si>
  <si>
    <t>000000.00000.00.S1818.00</t>
  </si>
  <si>
    <t>ZZZZZZ.ZZZZZ.ZZ.S1818.64</t>
  </si>
  <si>
    <t>000000.00000.00.S1818.66</t>
  </si>
  <si>
    <t>ZZZZZZ.ZZZZZ.ZZ.S1818.ZZ</t>
  </si>
  <si>
    <t>000000.18100.00.00000.10</t>
  </si>
  <si>
    <t>ZZZZZZ.18100.ZZ.ZZZZZ.10</t>
  </si>
  <si>
    <t>000000.28100.00.00000.10</t>
  </si>
  <si>
    <t>ZZZZZZ.28100.ZZ.ZZZZZ.10</t>
  </si>
  <si>
    <t>ZB1028.00000.00.00000.00</t>
  </si>
  <si>
    <t>ZB1028.ZZZZZ.ZZ.ZZZZZ.29</t>
  </si>
  <si>
    <t>ZB1028.00000.00.00000.31</t>
  </si>
  <si>
    <t>ZB1028.ZZZZZ.ZZ.ZZZZZ.ZZ</t>
  </si>
  <si>
    <t>000000.76200.01.00000.00</t>
  </si>
  <si>
    <t>ZZZZZZ.76200.16.99999.ZZ</t>
  </si>
  <si>
    <t>000000.76200.18.B0000.00</t>
  </si>
  <si>
    <t>ZZZZZZ.76200.ZZ.ZZZZZ.ZZ</t>
  </si>
  <si>
    <t>000001.00000.00.00000.18</t>
  </si>
  <si>
    <t>ZD9999.ZZZZZ.ZZ.ZZZZZ.18</t>
  </si>
  <si>
    <t>ZF0000.00000.00.00000.18</t>
  </si>
  <si>
    <t>ZZZZZZ.ZZZZZ.ZZ.ZZZZZ.18</t>
  </si>
  <si>
    <t>ZE0000.00000.00.00000.00</t>
  </si>
  <si>
    <t>ZE9999.ZZZZZ.ZZ.ZZZZZ.17</t>
  </si>
  <si>
    <t>ZE0000.00000.00.00000.19</t>
  </si>
  <si>
    <t>ZE9999.ZZZZZ.ZZ.ZZZZZ.ZZ</t>
  </si>
  <si>
    <t>000000.00000.00.00000.20</t>
  </si>
  <si>
    <t>VS9999.ZZZZZ.ZZ.ZZZZZ.20</t>
  </si>
  <si>
    <t>VU0000.00000.00.00000.20</t>
  </si>
  <si>
    <t>VV9999.ZZZZZ.ZZ.ZZZZZ.20</t>
  </si>
  <si>
    <t>000000.00000.00.00000.21</t>
  </si>
  <si>
    <t>VE9999.ZZZZZ.ZZ.ZZZZZ.21</t>
  </si>
  <si>
    <t>000000.00000.00.00000.22</t>
  </si>
  <si>
    <t>VK9999.ZZZZZ.ZZ.ZZZZZ.22</t>
  </si>
  <si>
    <t>000000.00000.00.00000.25</t>
  </si>
  <si>
    <t>VS9999.ZZZZZ.ZZ.ZZZZZ.25</t>
  </si>
  <si>
    <t>VU0000.ZZZZZ.ZZ.ZZZZZ.25</t>
  </si>
  <si>
    <t>VX9999.ZZZZZ.ZZ.ZZZZZ.25</t>
  </si>
  <si>
    <t>000000.00000.00.00000.26</t>
  </si>
  <si>
    <t>JT0001.ZZZZZ.ZZ.ZZZZZ.26</t>
  </si>
  <si>
    <t>000000.00000.00.00000.27</t>
  </si>
  <si>
    <t>VS9999.ZZZZZ.ZZ.ZZZZZ.27</t>
  </si>
  <si>
    <t>VU0000.ZZZZZ.ZZ.ZZZZZ.27</t>
  </si>
  <si>
    <t>VX9999.ZZZZZ.ZZ.ZZZZZ.27</t>
  </si>
  <si>
    <t>000000.00000.00.00000.28</t>
  </si>
  <si>
    <t>VJ9999.ZZZZZ.ZZ.ZZZZZ.28</t>
  </si>
  <si>
    <t>000000.00000.00.00000.40</t>
  </si>
  <si>
    <t>VS9999.ZZZZZ.ZZ.ZZZZZ.40</t>
  </si>
  <si>
    <t>VU0000.ZZZZZ.ZZ.ZZZZZ.40</t>
  </si>
  <si>
    <t>VW9999.ZZZZZ.ZZ.ZZZZZ.40</t>
  </si>
  <si>
    <t>000000.00000.00.00000.41</t>
  </si>
  <si>
    <t>VO9999.ZZZZZ.ZZ.ZZZZZ.41</t>
  </si>
  <si>
    <t>000000.00000.00.00000.42</t>
  </si>
  <si>
    <t>VS9999.ZZZZZ.ZZ.ZZZZZ.42</t>
  </si>
  <si>
    <t>000000.00000.00.00000.43</t>
  </si>
  <si>
    <t>VL9999.ZZZZZ.ZZ.ZZZZZ.43</t>
  </si>
  <si>
    <t>000000.00000.00.00000.44</t>
  </si>
  <si>
    <t>VS9999.ZZZZZ.ZZ.ZZZZZ.44</t>
  </si>
  <si>
    <t>VU0000.ZZZZZ.ZZ.ZZZZZ.44</t>
  </si>
  <si>
    <t>VY9999.ZZZZZ.ZZ.ZZZZZ.44</t>
  </si>
  <si>
    <t>WA0000.00000.00.00000.44</t>
  </si>
  <si>
    <t>ZC1044.ZZZZZ.ZZ.ZZZZZ.44</t>
  </si>
  <si>
    <t>000000.00000.00.00000.45</t>
  </si>
  <si>
    <t>VR9999.ZZZZZ.ZZ.ZZZZZ.45</t>
  </si>
  <si>
    <t>000000.00000.00.00000.46</t>
  </si>
  <si>
    <t>VS9999.ZZZZZ.ZZ.ZZZZZ.46</t>
  </si>
  <si>
    <t>VU0000.ZZZZZ.ZZ.ZZZZZ.46</t>
  </si>
  <si>
    <t>VY9999.ZZZZZ.ZZ.ZZZZZ.46</t>
  </si>
  <si>
    <t>WA0000.00000.00.00000.46</t>
  </si>
  <si>
    <t>ZA0009.ZZZZZ.ZZ.ZZZZZ.46</t>
  </si>
  <si>
    <t>JT0003.00000.00.00000.26</t>
  </si>
  <si>
    <t>VS9999.ZZZZZ.ZZ.ZZZZZ.26</t>
  </si>
  <si>
    <t>VU0000.ZZZZZ.ZZ.ZZZZZ.26</t>
  </si>
  <si>
    <t>VY9999.ZZZZZ.ZZ.ZZZZZ.26</t>
  </si>
  <si>
    <t>WA0000.00000.00.00000.26</t>
  </si>
  <si>
    <t>ZZZZZZ.ZZZZZ.ZZ.ZZZZZ.26</t>
  </si>
  <si>
    <t>VF0001.00000.00.00000.21</t>
  </si>
  <si>
    <t>VS9999.ZZZZZ.ZZ.ZZZZZ.21</t>
  </si>
  <si>
    <t>VU0000.ZZZZZ.ZZ.ZZZZZ.21</t>
  </si>
  <si>
    <t>VY9999.ZZZZZ.ZZ.ZZZZZ.21</t>
  </si>
  <si>
    <t>WA0000.00000.00.00000.21</t>
  </si>
  <si>
    <t>ZZZZZZ.ZZZZZ.ZZ.ZZZZZ.21</t>
  </si>
  <si>
    <t>VK0001.00000.00.00000.28</t>
  </si>
  <si>
    <t>VS9999.ZZZZZ.ZZ.ZZZZZ.28</t>
  </si>
  <si>
    <t>VU0000.ZZZZZ.ZZ.ZZZZZ.28</t>
  </si>
  <si>
    <t>VY9999.ZZZZZ.ZZ.ZZZZZ.28</t>
  </si>
  <si>
    <t>WA0000.00000.00.00000.28</t>
  </si>
  <si>
    <t>ZZZZZZ.ZZZZZ.ZZ.ZZZZZ.28</t>
  </si>
  <si>
    <t>VL0001.00000.00.00000.22</t>
  </si>
  <si>
    <t>VS9999.ZZZZZ.ZZ.ZZZZZ.22</t>
  </si>
  <si>
    <t>VU0000.ZZZZZ.ZZ.ZZZZZ.22</t>
  </si>
  <si>
    <t>VY9999.ZZZZZ.ZZ.ZZZZZ.22</t>
  </si>
  <si>
    <t>WA0000.00000.00.00000.22</t>
  </si>
  <si>
    <t>ZZZZZZ.ZZZZZ.ZZ.ZZZZZ.22</t>
  </si>
  <si>
    <t>VM0001.00000.00.00000.43</t>
  </si>
  <si>
    <t>VS9999.ZZZZZ.ZZ.ZZZZZ.43</t>
  </si>
  <si>
    <t>VU0000.ZZZZZ.ZZ.ZZZZZ.43</t>
  </si>
  <si>
    <t>VY9999.ZZZZZ.ZZ.ZZZZZ.43</t>
  </si>
  <si>
    <t>WA0000.00000.00.00000.43</t>
  </si>
  <si>
    <t>ZZZZZZ.ZZZZZ.ZZ.ZZZZZ.43</t>
  </si>
  <si>
    <t>VP0001.00000.00.00000.41</t>
  </si>
  <si>
    <t>VS9999.ZZZZZ.ZZ.ZZZZZ.41</t>
  </si>
  <si>
    <t>VU0000.ZZZZZ.ZZ.ZZZZZ.41</t>
  </si>
  <si>
    <t>VY9999.ZZZZZ.ZZ.ZZZZZ.41</t>
  </si>
  <si>
    <t>WA0000.00000.00.00000.41</t>
  </si>
  <si>
    <t>ZZZZZZ.ZZZZZ.ZZ.ZZZZZ.41</t>
  </si>
  <si>
    <t>VS0001.00000.00.00000.45</t>
  </si>
  <si>
    <t>VS9999.ZZZZZ.ZZ.ZZZZZ.45</t>
  </si>
  <si>
    <t>VU0000.ZZZZZ.ZZ.ZZZZZ.45</t>
  </si>
  <si>
    <t>VY9999.ZZZZZ.ZZ.ZZZZZ.45</t>
  </si>
  <si>
    <t>WA0000.00000.00.00000.45</t>
  </si>
  <si>
    <t>ZZZZZZ.ZZZZZ.ZZ.ZZZZZ.45</t>
  </si>
  <si>
    <t>VU0001.00000.00.00000.42</t>
  </si>
  <si>
    <t>VY9999.ZZZZZ.ZZ.ZZZZZ.42</t>
  </si>
  <si>
    <t>WA0000.00000.00.00000.42</t>
  </si>
  <si>
    <t>ZZZZZZ.ZZZZZ.ZZ.ZZZZZ.42</t>
  </si>
  <si>
    <t>VW0001.00000.00.00000.20</t>
  </si>
  <si>
    <t>VY9999.ZZZZZ.ZZ.ZZZZZ.20</t>
  </si>
  <si>
    <t>WA0000.00000.00.00000.20</t>
  </si>
  <si>
    <t>ZZZZZZ.ZZZZZ.ZZ.ZZZZZ.20</t>
  </si>
  <si>
    <t>VX0001.00000.00.00000.40</t>
  </si>
  <si>
    <t>VY9999.ZZZZZ.ZZ.ZZZZZ.40</t>
  </si>
  <si>
    <t>WA0000.00000.00.00000.40</t>
  </si>
  <si>
    <t>ZZZZZZ.ZZZZZ.ZZ.ZZZZZ.40</t>
  </si>
  <si>
    <t>VY0001.00000.00.00000.25</t>
  </si>
  <si>
    <t>VY9999.ZZZZZ.ZZ.ZZZZZ.25</t>
  </si>
  <si>
    <t>WA0000.00000.00.00000.25</t>
  </si>
  <si>
    <t>ZZZZZZ.ZZZZZ.ZZ.ZZZZZ.25</t>
  </si>
  <si>
    <t>VY0001.00000.00.00000.27</t>
  </si>
  <si>
    <t>VY9999.ZZZZZ.ZZ.ZZZZZ.27</t>
  </si>
  <si>
    <t>WA0000.00000.00.00000.27</t>
  </si>
  <si>
    <t>ZZZZZZ.ZZZZZ.ZZ.ZZZZZ.27</t>
  </si>
  <si>
    <t>ZA0011.00000.00.00000.46</t>
  </si>
  <si>
    <t>ZZZZZZ.ZZZZZ.ZZ.ZZZZZ.46</t>
  </si>
  <si>
    <t>ZC1046.00000.00.00000.44</t>
  </si>
  <si>
    <t>ZZZZZZ.ZZZZZ.ZZ.ZZZZZ.44</t>
  </si>
  <si>
    <t>000001.26201.00.00000.00</t>
  </si>
  <si>
    <t>LB9999.26201.ZZ.ZZZZZ.ZZ</t>
  </si>
  <si>
    <t>LC0001.26201.00.00000.00</t>
  </si>
  <si>
    <t>ZZZZZZ.26201.ZZ.ZZZZZ.ZZ</t>
  </si>
  <si>
    <t>LC0000.26201.00.00001.00</t>
  </si>
  <si>
    <t>LC0000.26201.ZZ.CL999.ZZ</t>
  </si>
  <si>
    <t>LC0000.26201.00.CM400.00</t>
  </si>
  <si>
    <t>LC0000.26201.ZZ.ZZZZZ.ZZ</t>
  </si>
  <si>
    <t>AA0000.10000.00.00000.10</t>
  </si>
  <si>
    <t>GQZZZZ.10099.ZZ.ZZZZZ.19</t>
  </si>
  <si>
    <t>AA0000.10200.00.00000.10</t>
  </si>
  <si>
    <t>GQZZZZ.10301.ZZ.ZZZZZ.19</t>
  </si>
  <si>
    <t>AA0000.10310.00.00000.10</t>
  </si>
  <si>
    <t>GQZZZZ.11179.ZZ.ZZZZZ.19</t>
  </si>
  <si>
    <t>AA0000.11190.00.00000.10</t>
  </si>
  <si>
    <t>GQZZZZ.11199.ZZ.ZZZZZ.19</t>
  </si>
  <si>
    <t>AA0000.11300.00.00000.10</t>
  </si>
  <si>
    <t>GQZZZZ.12899.ZZ.ZZZZZ.19</t>
  </si>
  <si>
    <t>AA0000.14102.00.00000.10</t>
  </si>
  <si>
    <t>GQZZZZ.15999.ZZ.ZZZZZ.19</t>
  </si>
  <si>
    <t>AA0000.22401.00.00000.10</t>
  </si>
  <si>
    <t>GQZZZZ.26199.ZZ.ZZZZZ.19</t>
  </si>
  <si>
    <t>AA0000.30000.00.00000.10</t>
  </si>
  <si>
    <t>GQZZZZ.30999.ZZ.ZZZZZ.19</t>
  </si>
  <si>
    <t>GT0000.10000.00.00000.10</t>
  </si>
  <si>
    <t>JSZZZZ.10099.ZZ.ZZZZZ.19</t>
  </si>
  <si>
    <t>GT0000.10200.00.00000.10</t>
  </si>
  <si>
    <t>JSZZZZ.10301.ZZ.ZZZZZ.19</t>
  </si>
  <si>
    <t>GT0000.10310.00.00000.10</t>
  </si>
  <si>
    <t>JSZZZZ.11179.ZZ.ZZZZZ.19</t>
  </si>
  <si>
    <t>GT0000.11190.00.00000.10</t>
  </si>
  <si>
    <t>JSZZZZ.11199.ZZ.ZZZZZ.19</t>
  </si>
  <si>
    <t>GT0000.11300.00.00000.10</t>
  </si>
  <si>
    <t>JSZZZZ.13999.ZZ.ZZZZZ.19</t>
  </si>
  <si>
    <t>GT0000.14102.00.00000.10</t>
  </si>
  <si>
    <t>JSZZZZ.15999.ZZ.ZZZZZ.19</t>
  </si>
  <si>
    <t>GT0000.22401.00.00000.10</t>
  </si>
  <si>
    <t>JSZZZZ.26200.ZZ.ZZZZZ.19</t>
  </si>
  <si>
    <t>GT0000.30000.00.00000.10</t>
  </si>
  <si>
    <t>JSZZZZ.30999.ZZ.ZZZZZ.19</t>
  </si>
  <si>
    <t>JU0000.10000.00.00000.10</t>
  </si>
  <si>
    <t>STZZZZ.10099.ZZ.ZZZZZ.19</t>
  </si>
  <si>
    <t>JU0000.10200.00.00000.10</t>
  </si>
  <si>
    <t>STZZZZ.10301.ZZ.ZZZZZ.19</t>
  </si>
  <si>
    <t>JU0000.10310.00.00000.10</t>
  </si>
  <si>
    <t>STZZZZ.11179.ZZ.ZZZZZ.19</t>
  </si>
  <si>
    <t>JU0000.11190.00.00000.10</t>
  </si>
  <si>
    <t>STZZZZ.11199.ZZ.ZZZZZ.19</t>
  </si>
  <si>
    <t>JU0000.11300.00.00000.10</t>
  </si>
  <si>
    <t>STZZZZ.13999.ZZ.ZZZZZ.19</t>
  </si>
  <si>
    <t>JU0000.14102.00.00000.10</t>
  </si>
  <si>
    <t>STZZZZ.15999.ZZ.ZZZZZ.19</t>
  </si>
  <si>
    <t>JU0000.22401.00.00000.10</t>
  </si>
  <si>
    <t>STZZZZ.26200.ZZ.ZZZZZ.19</t>
  </si>
  <si>
    <t>JU0000.30000.00.00000.10</t>
  </si>
  <si>
    <t>STZZZZ.30999.ZZ.ZZZZZ.19</t>
  </si>
  <si>
    <t>SV0000.10000.00.00000.10</t>
  </si>
  <si>
    <t>YZZZZZ.10099.ZZ.ZZZZZ.19</t>
  </si>
  <si>
    <t>SV0000.10200.00.00000.10</t>
  </si>
  <si>
    <t>YZZZZZ.10301.ZZ.ZZZZZ.19</t>
  </si>
  <si>
    <t>SV0000.10310.00.00000.10</t>
  </si>
  <si>
    <t>YZZZZZ.11179.ZZ.ZZZZZ.19</t>
  </si>
  <si>
    <t>SV0000.11190.00.00000.10</t>
  </si>
  <si>
    <t>YZZZZZ.11199.ZZ.ZZZZZ.19</t>
  </si>
  <si>
    <t>SV0000.11300.00.00000.10</t>
  </si>
  <si>
    <t>YZZZZZ.13999.ZZ.ZZZZZ.19</t>
  </si>
  <si>
    <t>SV0000.14102.00.00000.10</t>
  </si>
  <si>
    <t>YZZZZZ.15999.ZZ.ZZZZZ.19</t>
  </si>
  <si>
    <t>SV0000.22401.00.00000.10</t>
  </si>
  <si>
    <t>YZZZZZ.26200.ZZ.ZZZZZ.19</t>
  </si>
  <si>
    <t>SV0000.30000.00.00000.10</t>
  </si>
  <si>
    <t>YZZZZZ.30999.ZZ.ZZZZZ.19</t>
  </si>
  <si>
    <t>AA0000.34103.00.00000.10</t>
  </si>
  <si>
    <t>GQZZZZ.39999.ZZ.ZZZZZ.19</t>
  </si>
  <si>
    <t>GT0000.34103.00.00000.10</t>
  </si>
  <si>
    <t>JSZZZZ.39999.ZZ.ZZZZZ.19</t>
  </si>
  <si>
    <t>JU0000.34103.00.00000.10</t>
  </si>
  <si>
    <t>STZZZZ.39999.ZZ.ZZZZZ.19</t>
  </si>
  <si>
    <t>SV0000.34103.00.00000.10</t>
  </si>
  <si>
    <t>YZZZZZ.39999.ZZ.ZZZZZ.19</t>
  </si>
  <si>
    <t>AA0000.31000.00.00000.10</t>
  </si>
  <si>
    <t>GQZZZZ.31000.ZZ.ZZZZZ.10</t>
  </si>
  <si>
    <t>AA0000.31001.00.00000.10</t>
  </si>
  <si>
    <t>GQZZZZ.31999.ZZ.ZZZZZ.19</t>
  </si>
  <si>
    <t>GT0000.31000.00.00000.10</t>
  </si>
  <si>
    <t>JSZZZZ.31000.ZZ.ZZZZZ.10</t>
  </si>
  <si>
    <t>GT0000.31001.00.00000.10</t>
  </si>
  <si>
    <t>JSZZZZ.31999.ZZ.ZZZZZ.19</t>
  </si>
  <si>
    <t>JU0000.31000.00.00000.10</t>
  </si>
  <si>
    <t>STZZZZ.31000.ZZ.ZZZZZ.10</t>
  </si>
  <si>
    <t>JU0000.31001.00.00000.10</t>
  </si>
  <si>
    <t>STZZZZ.31999.ZZ.ZZZZZ.19</t>
  </si>
  <si>
    <t>SV0000.31001.00.00000.10</t>
  </si>
  <si>
    <t>YZZZZZ.31999.ZZ.ZZZZZ.19</t>
  </si>
  <si>
    <t>SV0000.31000.00.00000.10</t>
  </si>
  <si>
    <t>YZZZZZ.31000.ZZ.ZZZZZ.10</t>
  </si>
  <si>
    <t>AA0000.16100.00.00000.10</t>
  </si>
  <si>
    <t>GQZZZZ.19100.ZZ.ZZZZZ.19</t>
  </si>
  <si>
    <t>GT0000.16100.00.00000.10</t>
  </si>
  <si>
    <t>JSZZZZ.19150.ZZ.ZZZZZ.19</t>
  </si>
  <si>
    <t>JU0000.16100.00.00000.10</t>
  </si>
  <si>
    <t>STZZZZ.19150.ZZ.ZZZZZ.19</t>
  </si>
  <si>
    <t>SV0000.16100.00.00000.10</t>
  </si>
  <si>
    <t>YZZZZZ.19100.ZZ.ZZZZZ.19</t>
  </si>
  <si>
    <t>AA0000.26401.00.00000.10</t>
  </si>
  <si>
    <t>GQZZZZ.26899.ZZ.ZZZZZ.19</t>
  </si>
  <si>
    <t>GT0000.26401.00.00000.10</t>
  </si>
  <si>
    <t>JSZZZZ.26899.ZZ.ZZZZZ.19</t>
  </si>
  <si>
    <t>JU0000.26401.00.00000.10</t>
  </si>
  <si>
    <t>STZZZZ.26899.ZZ.ZZZZZ.19</t>
  </si>
  <si>
    <t>SV0000.26401.00.00000.10</t>
  </si>
  <si>
    <t>YZZZZZ.26899.ZZ.ZZZZZ.19</t>
  </si>
  <si>
    <t>AA0000.32000.00.00000.10</t>
  </si>
  <si>
    <t>GQZZZZ.32000.ZZ.ZZZZZ.10</t>
  </si>
  <si>
    <t>AA0000.32001.00.00000.10</t>
  </si>
  <si>
    <t>GQZZZZ.34100.ZZ.ZZZZZ.19</t>
  </si>
  <si>
    <t>GT0000.32001.00.00000.10</t>
  </si>
  <si>
    <t>JSZZZZ.34100.ZZ.ZZZZZ.19</t>
  </si>
  <si>
    <t>GT0000.32000.00.00000.10</t>
  </si>
  <si>
    <t>JSZZZZ.32000.ZZ.ZZZZZ.10</t>
  </si>
  <si>
    <t>JU0000.32000.00.00000.10</t>
  </si>
  <si>
    <t>STZZZZ.32000.ZZ.ZZZZZ.10</t>
  </si>
  <si>
    <t>JU0000.32001.00.00000.10</t>
  </si>
  <si>
    <t>STZZZZ.34100.ZZ.ZZZZZ.19</t>
  </si>
  <si>
    <t>SV0000.32000.00.00000.10</t>
  </si>
  <si>
    <t>YZZZZZ.32000.ZZ.ZZZZZ.10</t>
  </si>
  <si>
    <t>SV0000.32001.00.00000.10</t>
  </si>
  <si>
    <t>YZZZZZ.34100.ZZ.ZZZZZ.19</t>
  </si>
  <si>
    <t>000001.10101.00.00000.10</t>
  </si>
  <si>
    <t>GQZZZZ.10101.ZZ.ZZZZZ.19</t>
  </si>
  <si>
    <t>AA0000.14001.00.00000.10</t>
  </si>
  <si>
    <t>GQZZZZ.14009.ZZ.ZZZZZ.19</t>
  </si>
  <si>
    <t>AA0000.19152.00.00000.10</t>
  </si>
  <si>
    <t>GQZZZZ.19219.ZZ.ZZZZZ.19</t>
  </si>
  <si>
    <t>AA0000.22101.00.00000.10</t>
  </si>
  <si>
    <t>GQZZZZ.22399.ZZ.ZZZZZ.19</t>
  </si>
  <si>
    <t>AA0000.26901.00.00000.10</t>
  </si>
  <si>
    <t>GQZZZZ.29399.ZZ.ZZZZZ.19</t>
  </si>
  <si>
    <t>GT0000.14001.00.00000.10</t>
  </si>
  <si>
    <t>JSZZZZ.14009.ZZ.ZZZZZ.19</t>
  </si>
  <si>
    <t>GT0000.19152.00.00000.10</t>
  </si>
  <si>
    <t>JSZZZZ.22099.ZZ.ZZZZZ.19</t>
  </si>
  <si>
    <t>GT0000.22101.00.00000.10</t>
  </si>
  <si>
    <t>JS0299.22399.ZZ.ZZZZZ.19</t>
  </si>
  <si>
    <t>GT0000.26901.00.00000.10</t>
  </si>
  <si>
    <t>JS0299.29900.ZZ.ZZZZZ.19</t>
  </si>
  <si>
    <t>JU0000.14001.00.00000.10</t>
  </si>
  <si>
    <t>STZZZZ.14009.ZZ.ZZZZZ.19</t>
  </si>
  <si>
    <t>JU0000.19152.00.00000.10</t>
  </si>
  <si>
    <t>STZZZZ.21094.ZZ.ZZZZZ.19</t>
  </si>
  <si>
    <t>JU0000.22101.00.00000.10</t>
  </si>
  <si>
    <t>STZZZZ.22399.ZZ.ZZZZZ.19</t>
  </si>
  <si>
    <t>JU0000.26901.00.00000.10</t>
  </si>
  <si>
    <t>STZZZZ.29900.ZZ.ZZZZZ.19</t>
  </si>
  <si>
    <t>SV0000.14001.00.00000.10</t>
  </si>
  <si>
    <t>YZZZZZ.14009.ZZ.ZZZZZ.19</t>
  </si>
  <si>
    <t>SV0000.19152.00.00000.10</t>
  </si>
  <si>
    <t>YZZZZZ.21094.ZZ.ZZZZZ.19</t>
  </si>
  <si>
    <t>SV0000.22101.00.00000.10</t>
  </si>
  <si>
    <t>YZZZZZ.22399.ZZ.ZZZZZ.19</t>
  </si>
  <si>
    <t>SV0000.26901.00.00000.10</t>
  </si>
  <si>
    <t>YZZZZZ.29900.ZZ.ZZZZZ.19</t>
  </si>
  <si>
    <t>GT0000.10101.00.00000.10</t>
  </si>
  <si>
    <t>HB9998.10101.ZZ.ZZZZZ.19</t>
  </si>
  <si>
    <t>SV0000.10101.00.00000.10</t>
  </si>
  <si>
    <t>YZZZZZ.10101.ZZ.ZZZZZ.19</t>
  </si>
  <si>
    <t>AA0000.10104.00.00000.10</t>
  </si>
  <si>
    <t>GQZZZZ.10106.ZZ.ZZZZZ.19</t>
  </si>
  <si>
    <t>AA0000.10304.00.00000.10</t>
  </si>
  <si>
    <t>GQZZZZ.10305.ZZ.ZZZZZ.19</t>
  </si>
  <si>
    <t>AA0000.10307.00.00000.10</t>
  </si>
  <si>
    <t>GQZZZZ.10308.ZZ.ZZZZZ.19</t>
  </si>
  <si>
    <t>GT0000.10104.00.00000.10</t>
  </si>
  <si>
    <t>JSZZZZ.10106.ZZ.ZZZZZ.19</t>
  </si>
  <si>
    <t>GT0000.10304.00.00000.10</t>
  </si>
  <si>
    <t>JSZZZZ.10305.ZZ.ZZZZZ.19</t>
  </si>
  <si>
    <t>GT0000.10307.00.00000.10</t>
  </si>
  <si>
    <t>JSZZZZ.10308.ZZ.ZZZZZ.19</t>
  </si>
  <si>
    <t>JU0000.10104.00.00000.10</t>
  </si>
  <si>
    <t>STZZZZ.10106.ZZ.ZZZZZ.19</t>
  </si>
  <si>
    <t>JU0000.10304.00.00000.10</t>
  </si>
  <si>
    <t>STZZZZ.10305.ZZ.ZZZZZ.19</t>
  </si>
  <si>
    <t>JU0000.10307.00.00000.10</t>
  </si>
  <si>
    <t>STZZZZ.10308.ZZ.ZZZZZ.19</t>
  </si>
  <si>
    <t>SV0000.10104.00.00000.10</t>
  </si>
  <si>
    <t>YZZZZZ.10106.ZZ.ZZZZZ.19</t>
  </si>
  <si>
    <t>SV0000.10304.00.00000.10</t>
  </si>
  <si>
    <t>YZZZZZ.10305.ZZ.ZZZZZ.19</t>
  </si>
  <si>
    <t>SV0000.10307.00.00000.10</t>
  </si>
  <si>
    <t>YZZZZZ.10308.ZZ.ZZZZZ.19</t>
  </si>
  <si>
    <t>AA0000.19102.00.00000.10</t>
  </si>
  <si>
    <t>GQZZZZ.19102.ZZ.ZZZZZ.19</t>
  </si>
  <si>
    <t>AA0000.19104.00.00000.10</t>
  </si>
  <si>
    <t>GQZZZZ.19150.ZZ.ZZZZZ.19</t>
  </si>
  <si>
    <t>JS0301.22101.00.00000.10</t>
  </si>
  <si>
    <t>JSZZZZ.22399.ZZ.ZZZZZ.19</t>
  </si>
  <si>
    <t>JS0300.22101.00.00000.10</t>
  </si>
  <si>
    <t>JS0300.22199.ZZ.ZZZZZ.19</t>
  </si>
  <si>
    <t>JS0300.22201.00.00000.10</t>
  </si>
  <si>
    <t>JS0300.22399.ZZ.ZZZZZ.19</t>
  </si>
  <si>
    <t>JS0301.26901.00.00000.10</t>
  </si>
  <si>
    <t>JSZZZZ.29900.ZZ.ZZZZZ.19</t>
  </si>
  <si>
    <t>JS0300.26901.00.00000.10</t>
  </si>
  <si>
    <t>JS0300.29299.ZZ.ZZZZZ.19</t>
  </si>
  <si>
    <t>JS0300.29301.00.00000.10</t>
  </si>
  <si>
    <t>JS0300.29399.ZZ.ZZZZZ.19</t>
  </si>
  <si>
    <t>JS0300.29401.00.00000.10</t>
  </si>
  <si>
    <t>JS0300.29900.ZZ.ZZZZZ.19</t>
  </si>
  <si>
    <t>GB0000.19101.00.00000.10</t>
  </si>
  <si>
    <t>GL9999.19101.ZZ.ZZZZZ.19</t>
  </si>
  <si>
    <t>AA0000.21096.00.00000.10</t>
  </si>
  <si>
    <t>GQZZZZ.22099.ZZ.ZZZZZ.19</t>
  </si>
  <si>
    <t>SV0000.21096.00.00000.10</t>
  </si>
  <si>
    <t>YZZZZZ.22099.ZZ.ZZZZZ.19</t>
  </si>
  <si>
    <t>SV0000.19104.00.00000.10</t>
  </si>
  <si>
    <t>YZZZZZ.19150.ZZ.ZZZZZ.19</t>
  </si>
  <si>
    <t>AA0000.19221.00.00000.10</t>
  </si>
  <si>
    <t>GQZZZZ.21094.ZZ.ZZZZZ.19</t>
  </si>
  <si>
    <t>AA0000.26202.00.00000.10</t>
  </si>
  <si>
    <t>GQZZZZ.26219.ZZ.ZZZZZ.19</t>
  </si>
  <si>
    <t>AA0000.12901.00.00000.10</t>
  </si>
  <si>
    <t>GQZZZZ.13999.ZZ.ZZZZZ.19</t>
  </si>
  <si>
    <t>SV0000.19102.00.00000.10</t>
  </si>
  <si>
    <t>YZZZZZ.19102.ZZ.ZZZZZ.19</t>
  </si>
  <si>
    <t>JU0000.21096.00.00000.10</t>
  </si>
  <si>
    <t>STZZZZ.22099.ZZ.ZZZZZ.19</t>
  </si>
  <si>
    <t>HC0000.10101.00.00000.10</t>
  </si>
  <si>
    <t>STZZZZ.10101.ZZ.ZZZZZ.19</t>
  </si>
  <si>
    <t>AA0000.29401.00.00000.10</t>
  </si>
  <si>
    <t>GQZZZZ.29900.ZZ.ZZZZZ.19</t>
  </si>
  <si>
    <t>JU0000.26211.00.00000.10</t>
  </si>
  <si>
    <t>STZZZZ.26219.ZZ.ZZZZZ.19</t>
  </si>
  <si>
    <t>AA0000.26221.00.00000.10</t>
  </si>
  <si>
    <t>GQZZZZ.26399.ZZ.ZZZZZ.19</t>
  </si>
  <si>
    <t>GT0000.26221.00.00000.10</t>
  </si>
  <si>
    <t>JSZZZZ.26399.ZZ.ZZZZZ.19</t>
  </si>
  <si>
    <t>JU0000.26221.00.00000.10</t>
  </si>
  <si>
    <t>MQ0009.26399.ZZ.ZZZZZ.19</t>
  </si>
  <si>
    <t>SV0000.26221.00.00000.10</t>
  </si>
  <si>
    <t>YZZZZZ.26399.ZZ.ZZZZZ.19</t>
  </si>
  <si>
    <t>MQ0011.26221.00.00000.10</t>
  </si>
  <si>
    <t>STZZZZ.26399.ZZ.ZZZZZ.19</t>
  </si>
  <si>
    <t>000001.10101.00.00000.60</t>
  </si>
  <si>
    <t>GQZZZZ.10101.ZZ.ZZZZZ.ZZ</t>
  </si>
  <si>
    <t>AA0000.10000.00.00000.60</t>
  </si>
  <si>
    <t>GQZZZZ.10099.ZZ.ZZZZZ.ZZ</t>
  </si>
  <si>
    <t>AA0000.10104.00.00000.60</t>
  </si>
  <si>
    <t>GQZZZZ.10106.ZZ.ZZZZZ.ZZ</t>
  </si>
  <si>
    <t>AA0000.10200.00.00000.60</t>
  </si>
  <si>
    <t>GQZZZZ.10301.ZZ.ZZZZZ.ZZ</t>
  </si>
  <si>
    <t>AA0000.10304.00.00000.60</t>
  </si>
  <si>
    <t>GQZZZZ.10305.ZZ.ZZZZZ.ZZ</t>
  </si>
  <si>
    <t>AA0000.10307.00.00000.60</t>
  </si>
  <si>
    <t>GQZZZZ.10308.ZZ.ZZZZZ.ZZ</t>
  </si>
  <si>
    <t>AA0000.10310.00.00000.60</t>
  </si>
  <si>
    <t>GQZZZZ.11179.ZZ.ZZZZZ.ZZ</t>
  </si>
  <si>
    <t>AA0000.11190.00.00000.60</t>
  </si>
  <si>
    <t>GQZZZZ.11199.ZZ.ZZZZZ.ZZ</t>
  </si>
  <si>
    <t>AA0000.11300.00.00000.60</t>
  </si>
  <si>
    <t>GQZZZZ.12899.ZZ.ZZZZZ.ZZ</t>
  </si>
  <si>
    <t>AA0000.12901.00.00000.60</t>
  </si>
  <si>
    <t>GQZZZZ.13999.ZZ.ZZZZZ.ZZ</t>
  </si>
  <si>
    <t>AA0000.14001.00.00000.60</t>
  </si>
  <si>
    <t>GQZZZZ.14009.ZZ.ZZZZZ.ZZ</t>
  </si>
  <si>
    <t>AA0000.14102.00.00000.60</t>
  </si>
  <si>
    <t>GQZZZZ.15999.ZZ.ZZZZZ.ZZ</t>
  </si>
  <si>
    <t>AA0000.16100.00.00000.60</t>
  </si>
  <si>
    <t>GQZZZZ.19100.ZZ.ZZZZZ.ZZ</t>
  </si>
  <si>
    <t>AA0000.19102.00.00000.60</t>
  </si>
  <si>
    <t>GQZZZZ.19102.ZZ.ZZZZZ.ZZ</t>
  </si>
  <si>
    <t>AA0000.19104.00.00000.60</t>
  </si>
  <si>
    <t>GQZZZZ.19150.ZZ.ZZZZZ.ZZ</t>
  </si>
  <si>
    <t>AA0000.19152.00.00000.60</t>
  </si>
  <si>
    <t>GQZZZZ.19219.ZZ.ZZZZZ.ZZ</t>
  </si>
  <si>
    <t>AA0000.19221.00.00000.60</t>
  </si>
  <si>
    <t>GQZZZZ.21094.ZZ.ZZZZZ.ZZ</t>
  </si>
  <si>
    <t>AA0000.21096.00.00000.60</t>
  </si>
  <si>
    <t>GQZZZZ.22099.ZZ.ZZZZZ.ZZ</t>
  </si>
  <si>
    <t>AA0000.22101.00.00000.60</t>
  </si>
  <si>
    <t>GQZZZZ.22399.ZZ.ZZZZZ.ZZ</t>
  </si>
  <si>
    <t>AA0000.22401.00.00000.60</t>
  </si>
  <si>
    <t>GQZZZZ.26199.ZZ.ZZZZZ.ZZ</t>
  </si>
  <si>
    <t>AA0000.26202.00.00000.60</t>
  </si>
  <si>
    <t>GQZZZZ.26219.ZZ.ZZZZZ.ZZ</t>
  </si>
  <si>
    <t>AA0000.26221.00.00000.60</t>
  </si>
  <si>
    <t>GQZZZZ.26399.ZZ.ZZZZZ.ZZ</t>
  </si>
  <si>
    <t>AA0000.26401.00.00000.60</t>
  </si>
  <si>
    <t>GQZZZZ.26899.ZZ.ZZZZZ.ZZ</t>
  </si>
  <si>
    <t>AA0000.26901.00.00000.60</t>
  </si>
  <si>
    <t>GQZZZZ.29399.ZZ.ZZZZZ.ZZ</t>
  </si>
  <si>
    <t>AA0000.29401.00.00000.60</t>
  </si>
  <si>
    <t>GQZZZZ.29900.ZZ.ZZZZZ.ZZ</t>
  </si>
  <si>
    <t>AA0000.30000.00.00000.60</t>
  </si>
  <si>
    <t>GQZZZZ.30999.ZZ.ZZZZZ.ZZ</t>
  </si>
  <si>
    <t>AA0000.31001.00.00000.60</t>
  </si>
  <si>
    <t>GQZZZZ.31999.ZZ.ZZZZZ.ZZ</t>
  </si>
  <si>
    <t>AA0000.32001.00.00000.60</t>
  </si>
  <si>
    <t>GQZZZZ.34100.ZZ.ZZZZZ.ZZ</t>
  </si>
  <si>
    <t>AA0000.34103.00.00000.60</t>
  </si>
  <si>
    <t>GQZZZZ.39999.ZZ.ZZZZZ.ZZ</t>
  </si>
  <si>
    <t>GB0000.19101.00.00000.60</t>
  </si>
  <si>
    <t>GL9999.19101.ZZ.ZZZZZ.ZZ</t>
  </si>
  <si>
    <t>GT0000.10000.00.00000.60</t>
  </si>
  <si>
    <t>JSZZZZ.10099.ZZ.ZZZZZ.ZZ</t>
  </si>
  <si>
    <t>GT0000.10101.00.00000.60</t>
  </si>
  <si>
    <t>HB9998.10101.ZZ.ZZZZZ.ZZ</t>
  </si>
  <si>
    <t>GT0000.10104.00.00000.60</t>
  </si>
  <si>
    <t>JSZZZZ.10106.ZZ.ZZZZZ.ZZ</t>
  </si>
  <si>
    <t>GT0000.10200.00.00000.60</t>
  </si>
  <si>
    <t>JSZZZZ.10301.ZZ.ZZZZZ.ZZ</t>
  </si>
  <si>
    <t>GT0000.10304.00.00000.60</t>
  </si>
  <si>
    <t>JSZZZZ.10305.ZZ.ZZZZZ.ZZ</t>
  </si>
  <si>
    <t>GT0000.10307.00.00000.60</t>
  </si>
  <si>
    <t>JSZZZZ.10308.ZZ.ZZZZZ.ZZ</t>
  </si>
  <si>
    <t>GT0000.10310.00.00000.60</t>
  </si>
  <si>
    <t>JSZZZZ.11179.ZZ.ZZZZZ.ZZ</t>
  </si>
  <si>
    <t>GT0000.11190.00.00000.60</t>
  </si>
  <si>
    <t>JSZZZZ.11199.ZZ.ZZZZZ.ZZ</t>
  </si>
  <si>
    <t>GT0000.11300.00.00000.60</t>
  </si>
  <si>
    <t>JSZZZZ.13999.ZZ.ZZZZZ.ZZ</t>
  </si>
  <si>
    <t>GT0000.14001.00.00000.60</t>
  </si>
  <si>
    <t>JSZZZZ.14009.ZZ.ZZZZZ.ZZ</t>
  </si>
  <si>
    <t>GT0000.14102.00.00000.60</t>
  </si>
  <si>
    <t>JSZZZZ.15999.ZZ.ZZZZZ.ZZ</t>
  </si>
  <si>
    <t>GT0000.16100.00.00000.60</t>
  </si>
  <si>
    <t>JSZZZZ.19150.ZZ.ZZZZZ.ZZ</t>
  </si>
  <si>
    <t>GT0000.19152.00.00000.60</t>
  </si>
  <si>
    <t>JSZZZZ.22099.ZZ.ZZZZZ.ZZ</t>
  </si>
  <si>
    <t>GT0000.22101.00.00000.60</t>
  </si>
  <si>
    <t>JS0299.22399.ZZ.ZZZZZ.ZZ</t>
  </si>
  <si>
    <t>GT0000.22401.00.00000.60</t>
  </si>
  <si>
    <t>JSZZZZ.26200.ZZ.ZZZZZ.ZZ</t>
  </si>
  <si>
    <t>GT0000.26221.00.00000.60</t>
  </si>
  <si>
    <t>JSZZZZ.26399.ZZ.ZZZZZ.ZZ</t>
  </si>
  <si>
    <t>GT0000.26401.00.00000.60</t>
  </si>
  <si>
    <t>JSZZZZ.26899.ZZ.ZZZZZ.ZZ</t>
  </si>
  <si>
    <t>GT0000.26901.00.00000.60</t>
  </si>
  <si>
    <t>JS0299.29900.ZZ.ZZZZZ.ZZ</t>
  </si>
  <si>
    <t>GT0000.30000.00.00000.60</t>
  </si>
  <si>
    <t>JSZZZZ.30999.ZZ.ZZZZZ.ZZ</t>
  </si>
  <si>
    <t>GT0000.31001.00.00000.60</t>
  </si>
  <si>
    <t>JSZZZZ.31999.ZZ.ZZZZZ.ZZ</t>
  </si>
  <si>
    <t>GT0000.32001.00.00000.60</t>
  </si>
  <si>
    <t>JSZZZZ.34100.ZZ.ZZZZZ.ZZ</t>
  </si>
  <si>
    <t>GT0000.34103.00.00000.60</t>
  </si>
  <si>
    <t>JSZZZZ.39999.ZZ.ZZZZZ.ZZ</t>
  </si>
  <si>
    <t>HC0000.10101.00.00000.60</t>
  </si>
  <si>
    <t>STZZZZ.10101.ZZ.ZZZZZ.ZZ</t>
  </si>
  <si>
    <t>JS0300.22101.00.00000.60</t>
  </si>
  <si>
    <t>JS0300.22199.ZZ.ZZZZZ.ZZ</t>
  </si>
  <si>
    <t>JS0300.22201.00.00000.60</t>
  </si>
  <si>
    <t>JS0300.22399.ZZ.ZZZZZ.ZZ</t>
  </si>
  <si>
    <t>JS0300.26901.00.00000.60</t>
  </si>
  <si>
    <t>JS0300.29299.ZZ.ZZZZZ.ZZ</t>
  </si>
  <si>
    <t>JS0300.29301.00.00000.60</t>
  </si>
  <si>
    <t>JS0300.29399.ZZ.ZZZZZ.ZZ</t>
  </si>
  <si>
    <t>JS0300.29401.00.00000.60</t>
  </si>
  <si>
    <t>JS0300.29900.ZZ.ZZZZZ.ZZ</t>
  </si>
  <si>
    <t>JS0301.22101.00.00000.60</t>
  </si>
  <si>
    <t>JSZZZZ.22399.ZZ.ZZZZZ.ZZ</t>
  </si>
  <si>
    <t>JS0301.26901.00.00000.60</t>
  </si>
  <si>
    <t>JSZZZZ.29900.ZZ.ZZZZZ.ZZ</t>
  </si>
  <si>
    <t>JU0000.10000.00.00000.60</t>
  </si>
  <si>
    <t>STZZZZ.10099.ZZ.ZZZZZ.ZZ</t>
  </si>
  <si>
    <t>JU0000.10104.00.00000.60</t>
  </si>
  <si>
    <t>STZZZZ.10106.ZZ.ZZZZZ.ZZ</t>
  </si>
  <si>
    <t>JU0000.10200.00.00000.60</t>
  </si>
  <si>
    <t>STZZZZ.10301.ZZ.ZZZZZ.ZZ</t>
  </si>
  <si>
    <t>JU0000.10304.00.00000.60</t>
  </si>
  <si>
    <t>STZZZZ.10305.ZZ.ZZZZZ.ZZ</t>
  </si>
  <si>
    <t>JU0000.10307.00.00000.60</t>
  </si>
  <si>
    <t>STZZZZ.10308.ZZ.ZZZZZ.ZZ</t>
  </si>
  <si>
    <t>JU0000.10310.00.00000.60</t>
  </si>
  <si>
    <t>STZZZZ.11179.ZZ.ZZZZZ.ZZ</t>
  </si>
  <si>
    <t>JU0000.11190.00.00000.60</t>
  </si>
  <si>
    <t>STZZZZ.11199.ZZ.ZZZZZ.ZZ</t>
  </si>
  <si>
    <t>JU0000.11300.00.00000.60</t>
  </si>
  <si>
    <t>STZZZZ.13999.ZZ.ZZZZZ.ZZ</t>
  </si>
  <si>
    <t>JU0000.14001.00.00000.60</t>
  </si>
  <si>
    <t>STZZZZ.14009.ZZ.ZZZZZ.ZZ</t>
  </si>
  <si>
    <t>JU0000.14102.00.00000.60</t>
  </si>
  <si>
    <t>STZZZZ.15999.ZZ.ZZZZZ.ZZ</t>
  </si>
  <si>
    <t>JU0000.16100.00.00000.60</t>
  </si>
  <si>
    <t>STZZZZ.19150.ZZ.ZZZZZ.ZZ</t>
  </si>
  <si>
    <t>JU0000.19152.00.00000.60</t>
  </si>
  <si>
    <t>STZZZZ.21094.ZZ.ZZZZZ.ZZ</t>
  </si>
  <si>
    <t>JU0000.21096.00.00000.60</t>
  </si>
  <si>
    <t>STZZZZ.22099.ZZ.ZZZZZ.ZZ</t>
  </si>
  <si>
    <t>JU0000.22101.00.00000.60</t>
  </si>
  <si>
    <t>STZZZZ.22399.ZZ.ZZZZZ.ZZ</t>
  </si>
  <si>
    <t>JU0000.22401.00.00000.60</t>
  </si>
  <si>
    <t>STZZZZ.26200.ZZ.ZZZZZ.ZZ</t>
  </si>
  <si>
    <t>JU0000.26211.00.00000.60</t>
  </si>
  <si>
    <t>STZZZZ.26219.ZZ.ZZZZZ.ZZ</t>
  </si>
  <si>
    <t>JU0000.26221.00.00000.60</t>
  </si>
  <si>
    <t>MQ0009.26399.ZZ.ZZZZZ.ZZ</t>
  </si>
  <si>
    <t>JU0000.26401.00.00000.60</t>
  </si>
  <si>
    <t>STZZZZ.26899.ZZ.ZZZZZ.ZZ</t>
  </si>
  <si>
    <t>JU0000.26901.00.00000.60</t>
  </si>
  <si>
    <t>STZZZZ.29900.ZZ.ZZZZZ.ZZ</t>
  </si>
  <si>
    <t>JU0000.30000.00.00000.60</t>
  </si>
  <si>
    <t>STZZZZ.30999.ZZ.ZZZZZ.ZZ</t>
  </si>
  <si>
    <t>JU0000.31001.00.00000.60</t>
  </si>
  <si>
    <t>STZZZZ.31999.ZZ.ZZZZZ.ZZ</t>
  </si>
  <si>
    <t>JU0000.32001.00.00000.60</t>
  </si>
  <si>
    <t>STZZZZ.34100.ZZ.ZZZZZ.ZZ</t>
  </si>
  <si>
    <t>JU0000.34103.00.00000.60</t>
  </si>
  <si>
    <t>STZZZZ.39999.ZZ.ZZZZZ.ZZ</t>
  </si>
  <si>
    <t>MQ0011.26221.00.00000.60</t>
  </si>
  <si>
    <t>STZZZZ.26399.ZZ.ZZZZZ.ZZ</t>
  </si>
  <si>
    <t>SV0000.10000.00.00000.60</t>
  </si>
  <si>
    <t>YZZZZZ.10099.ZZ.ZZZZZ.ZZ</t>
  </si>
  <si>
    <t>SV0000.10101.00.00000.60</t>
  </si>
  <si>
    <t>YZZZZZ.10101.ZZ.ZZZZZ.ZZ</t>
  </si>
  <si>
    <t>SV0000.10104.00.00000.60</t>
  </si>
  <si>
    <t>YZZZZZ.10106.ZZ.ZZZZZ.ZZ</t>
  </si>
  <si>
    <t>SV0000.10200.00.00000.60</t>
  </si>
  <si>
    <t>YZZZZZ.10301.ZZ.ZZZZZ.ZZ</t>
  </si>
  <si>
    <t>SV0000.10304.00.00000.60</t>
  </si>
  <si>
    <t>YZZZZZ.10305.ZZ.ZZZZZ.ZZ</t>
  </si>
  <si>
    <t>SV0000.10307.00.00000.60</t>
  </si>
  <si>
    <t>YZZZZZ.10308.ZZ.ZZZZZ.ZZ</t>
  </si>
  <si>
    <t>SV0000.10310.00.00000.60</t>
  </si>
  <si>
    <t>YZZZZZ.11179.ZZ.ZZZZZ.ZZ</t>
  </si>
  <si>
    <t>SV0000.11190.00.00000.60</t>
  </si>
  <si>
    <t>YZZZZZ.11199.ZZ.ZZZZZ.ZZ</t>
  </si>
  <si>
    <t>SV0000.11300.00.00000.60</t>
  </si>
  <si>
    <t>YZZZZZ.13999.ZZ.ZZZZZ.ZZ</t>
  </si>
  <si>
    <t>SV0000.14001.00.00000.60</t>
  </si>
  <si>
    <t>YZZZZZ.14009.ZZ.ZZZZZ.ZZ</t>
  </si>
  <si>
    <t>SV0000.14102.00.00000.60</t>
  </si>
  <si>
    <t>YZZZZZ.15999.ZZ.ZZZZZ.ZZ</t>
  </si>
  <si>
    <t>SV0000.16100.00.00000.60</t>
  </si>
  <si>
    <t>YZZZZZ.19100.ZZ.ZZZZZ.ZZ</t>
  </si>
  <si>
    <t>SV0000.19102.00.00000.60</t>
  </si>
  <si>
    <t>YZZZZZ.19102.ZZ.ZZZZZ.ZZ</t>
  </si>
  <si>
    <t>SV0000.19104.00.00000.60</t>
  </si>
  <si>
    <t>YZZZZZ.19150.ZZ.ZZZZZ.ZZ</t>
  </si>
  <si>
    <t>SV0000.19152.00.00000.60</t>
  </si>
  <si>
    <t>YZZZZZ.21094.ZZ.ZZZZZ.ZZ</t>
  </si>
  <si>
    <t>SV0000.21096.00.00000.60</t>
  </si>
  <si>
    <t>YZZZZZ.22099.ZZ.ZZZZZ.ZZ</t>
  </si>
  <si>
    <t>SV0000.22101.00.00000.60</t>
  </si>
  <si>
    <t>YZZZZZ.22399.ZZ.ZZZZZ.ZZ</t>
  </si>
  <si>
    <t>SV0000.22401.00.00000.60</t>
  </si>
  <si>
    <t>YZZZZZ.26200.ZZ.ZZZZZ.ZZ</t>
  </si>
  <si>
    <t>SV0000.26221.00.00000.60</t>
  </si>
  <si>
    <t>YZZZZZ.26399.ZZ.ZZZZZ.ZZ</t>
  </si>
  <si>
    <t>SV0000.26401.00.00000.60</t>
  </si>
  <si>
    <t>YZZZZZ.26899.ZZ.ZZZZZ.ZZ</t>
  </si>
  <si>
    <t>SV0000.26901.00.00000.60</t>
  </si>
  <si>
    <t>YZZZZZ.29900.ZZ.ZZZZZ.ZZ</t>
  </si>
  <si>
    <t>SV0000.30000.00.00000.60</t>
  </si>
  <si>
    <t>YZZZZZ.30999.ZZ.ZZZZZ.ZZ</t>
  </si>
  <si>
    <t>SV0000.31001.00.00000.60</t>
  </si>
  <si>
    <t>YZZZZZ.31999.ZZ.ZZZZZ.ZZ</t>
  </si>
  <si>
    <t>SV0000.32001.00.00000.60</t>
  </si>
  <si>
    <t>YZZZZZ.34100.ZZ.ZZZZZ.ZZ</t>
  </si>
  <si>
    <t>SV0000.34103.00.00000.60</t>
  </si>
  <si>
    <t>YZZZZZ.39999.ZZ.ZZZZZ.ZZ</t>
  </si>
  <si>
    <t>GT0000.26202.00.00000.10</t>
  </si>
  <si>
    <t>JSZZZZ.26219.ZZ.ZZZZZ.19</t>
  </si>
  <si>
    <t>GT0000.26202.00.00000.60</t>
  </si>
  <si>
    <t>JSZZZZ.26219.ZZ.ZZZZZ.ZZ</t>
  </si>
  <si>
    <t>JU0000.26202.00.00000.10</t>
  </si>
  <si>
    <t>STZZZZ.26209.ZZ.ZZZZZ.19</t>
  </si>
  <si>
    <t>JU0000.26202.00.00000.60</t>
  </si>
  <si>
    <t>STZZZZ.26209.ZZ.ZZZZZ.ZZ</t>
  </si>
  <si>
    <t>SV0000.26202.00.00000.10</t>
  </si>
  <si>
    <t>YZZZZZ.26219.ZZ.ZZZZZ.19</t>
  </si>
  <si>
    <t>SV0000.26202.00.00000.60</t>
  </si>
  <si>
    <t>YZZZZZ.26219.ZZ.ZZZZZ.ZZ</t>
  </si>
  <si>
    <t>GM0001.19101.00.00000.10</t>
  </si>
  <si>
    <t>GM0211.19101.ZZ.ZZZZZ.19</t>
  </si>
  <si>
    <t>GM0001.19101.00.00000.60</t>
  </si>
  <si>
    <t>GM0211.19101.ZZ.ZZZZZ.ZZ</t>
  </si>
  <si>
    <t>GM0213.19101.00.00000.10</t>
  </si>
  <si>
    <t>GQ9999.19101.ZZ.ZZZZZ.19</t>
  </si>
  <si>
    <t>GM0213.19101.00.00000.60</t>
  </si>
  <si>
    <t>GQ9999.19101.ZZ.ZZZZZ.ZZ</t>
  </si>
  <si>
    <t>000000.99999.00.00000.00</t>
  </si>
  <si>
    <t>ZZZZZZ.99999.27.ZZZZZ.ZZ</t>
  </si>
  <si>
    <t>000000.99999.29.00000.00</t>
  </si>
  <si>
    <t>ZZZZZZ.99999.ZZ.ZZZZZ.ZZ</t>
  </si>
  <si>
    <t>000000.41110.00.00000.00</t>
  </si>
  <si>
    <t>ZZZZZZ.41110.ZZ.C9999.ZZ</t>
  </si>
  <si>
    <t>000000.41110.00.E0000.00</t>
  </si>
  <si>
    <t>ZZZZZZ.41110.ZZ.ZZZZZ.ZZ</t>
  </si>
  <si>
    <t>000000.48210.00.00000.00</t>
  </si>
  <si>
    <t>ZZZZZZ.48220.24.ZZZZZ.ZZ</t>
  </si>
  <si>
    <t>000000.48210.26.00000.00</t>
  </si>
  <si>
    <t>ZZZZZZ.48220.27.ZZZZZ.ZZ</t>
  </si>
  <si>
    <t>000000.48210.29.00000.00</t>
  </si>
  <si>
    <t>ZZZZZZ.48220.38.ZZZZZ.ZZ</t>
  </si>
  <si>
    <t>000000.99700.00.00000.00</t>
  </si>
  <si>
    <t>ZZZZZZ.99700.24.ZZZZZ.ZZ</t>
  </si>
  <si>
    <t>000000.99700.26.00000.00</t>
  </si>
  <si>
    <t>ZZZZZZ.99700.27.ZZZZZ.ZZ</t>
  </si>
  <si>
    <t>000000.99700.29.00000.00</t>
  </si>
  <si>
    <t>ZZZZZZ.99700.38.ZZZZZ.ZZ</t>
  </si>
  <si>
    <t>000000.48210.40.00000.00</t>
  </si>
  <si>
    <t>ZZZZZZ.48220.42.ZZZZZ.ZZ</t>
  </si>
  <si>
    <t>000000.48210.44.00000.00</t>
  </si>
  <si>
    <t>ZZZZZZ.48220.ZZ.ZZZZZ.ZZ</t>
  </si>
  <si>
    <t>000000.99700.40.00000.00</t>
  </si>
  <si>
    <t>ZZZZZZ.99700.42.ZZZZZ.ZZ</t>
  </si>
  <si>
    <t>000000.99700.44.00000.00</t>
  </si>
  <si>
    <t>ZZZZZZ.99700.ZZ.ZZZZZ.ZZ</t>
  </si>
  <si>
    <t>SU0000.00000.00.00000.00</t>
  </si>
  <si>
    <t>SU1051.ZZZZZ.ZZ.ZZZZZ.14</t>
  </si>
  <si>
    <t>SU0000.00000.00.00000.16</t>
  </si>
  <si>
    <t>SU1051.ZZZZZ.ZZ.ZZZZZ.ZZ</t>
  </si>
  <si>
    <t>SU1053.00000.00.00000.16</t>
  </si>
  <si>
    <t>SU9999.ZZZZZ.ZZ.ZZZZZ.ZZ</t>
  </si>
  <si>
    <t>SU1053.00000.00.00000.00</t>
  </si>
  <si>
    <t>SU9999.ZZZZZ.ZZ.ZZZZZ.14</t>
  </si>
  <si>
    <t>TA0110.00000.00.A0000.00</t>
  </si>
  <si>
    <t>TA0110.ZZZZZ.ZZ.A9999.ZZ</t>
  </si>
  <si>
    <t>TA0110.00000.00.F7999.00</t>
  </si>
  <si>
    <t>TA0110.ZZZZZ.ZZ.F7999.ZZ</t>
  </si>
  <si>
    <t>TA8800.00000.00.A0000.00</t>
  </si>
  <si>
    <t>TA8800.ZZZZZ.ZZ.F7999.ZZ</t>
  </si>
  <si>
    <t>TA8800.00000.00.F9000.00</t>
  </si>
  <si>
    <t>TA8800.ZZZZZ.ZZ.ZZZZZ.ZZ</t>
  </si>
  <si>
    <t>TA8900.00000.00.A0000.00</t>
  </si>
  <si>
    <t>TA8900.ZZZZZ.ZZ.F8999.ZZ</t>
  </si>
  <si>
    <t>TA8900.00000.00.G0000.00</t>
  </si>
  <si>
    <t>TA8900.ZZZZZ.ZZ.ZZZZZ.ZZ</t>
  </si>
  <si>
    <t>TA0110.00000.00.F8101.00</t>
  </si>
  <si>
    <t>TA0110.ZZZZZ.ZZ.ZZZZZ.ZZ</t>
  </si>
  <si>
    <t>TA0110.00000.00.C0000.00</t>
  </si>
  <si>
    <t>TA0110.ZZZZZ.ZZ.E9999.ZZ</t>
  </si>
  <si>
    <t>V49999.ZZZZZ.ZZ.ZZZZZ.ZZ</t>
  </si>
  <si>
    <t>A00000.00000.00.00000.17</t>
  </si>
  <si>
    <t>GQZZZZ.ZZZZZ.ZZ.ZZZZZ.17</t>
  </si>
  <si>
    <t>GS0000.00000.00.00000.17</t>
  </si>
  <si>
    <t>ZZZZZZ.ZZZZZ.ZZ.ZZZZZ.17</t>
  </si>
  <si>
    <t>A00000.00000.00.00000.16</t>
  </si>
  <si>
    <t>GRZZZZ.ZZZZZ.ZZ.ZZZZZ.16</t>
  </si>
  <si>
    <t>GT0000.00000.00.00000.16</t>
  </si>
  <si>
    <t>ZZZZZZ.ZZZZZ.ZZ.ZZZZZ.16</t>
  </si>
  <si>
    <t>A00000.00000.00.00000.15</t>
  </si>
  <si>
    <t>STZZZZ.ZZZZZ.ZZ.ZZZZZ.15</t>
  </si>
  <si>
    <t>SV0000.00000.00.00000.15</t>
  </si>
  <si>
    <t>ZZZZZ.ZZZZZ.ZZ.ZZZZZ.15</t>
  </si>
  <si>
    <t>MH0002.00000.00.00000.00</t>
  </si>
  <si>
    <t>MH0002.ZZZZZ.ZZ.B1411.ZZ</t>
  </si>
  <si>
    <t>MH0002.00000.00.B1414.00</t>
  </si>
  <si>
    <t>MH0002.ZZZZZ.ZZ.ZZZZZ.ZZ</t>
  </si>
  <si>
    <t>MH0000.00000.00.B1412.00</t>
  </si>
  <si>
    <t>MH0000.ZZZZZ.ZZ.B1413.ZZ</t>
  </si>
  <si>
    <t>JT0040.00000.00.00000.00</t>
  </si>
  <si>
    <t>JT0040.ZZZZZ.ZZ.ZZZZZ.64</t>
  </si>
  <si>
    <t>JT0040.00000.00.00000.66</t>
  </si>
  <si>
    <t>JT0040.ZZZZZ.ZZ.ZZZZZ.ZZ</t>
  </si>
  <si>
    <t>GR0000.00000.00.00000.00</t>
  </si>
  <si>
    <t>GR9999.ZZZZZ.ZZ.ZZZZZ.16</t>
  </si>
  <si>
    <t>GR0000.00000.00.00000.18</t>
  </si>
  <si>
    <t>GR9999.ZZZZZ.ZZ.ZZZZZ.ZZ</t>
  </si>
  <si>
    <t>GG0000.99999.28.00000.10</t>
  </si>
  <si>
    <t>GR0000.99999.28.00000.10</t>
  </si>
  <si>
    <t>GS0001.00000.00.00000.00</t>
  </si>
  <si>
    <t>GS1179.ZZZZZ.ZZ.ZZZZZ.15</t>
  </si>
  <si>
    <t>GS0001.00000.00.00000.17</t>
  </si>
  <si>
    <t>GS1179.ZZZZZ.ZZ.ZZZZZ.ZZ</t>
  </si>
  <si>
    <t>GS1181.00000.00.00000.00</t>
  </si>
  <si>
    <t>GS9999.ZZZZZ.ZZ.ZZZZZ.15</t>
  </si>
  <si>
    <t>GS1181.00000.00.00000.17</t>
  </si>
  <si>
    <t>GS9999.ZZZZZ.ZZ.ZZZZZ.ZZ</t>
  </si>
  <si>
    <t>000000.00000.00.00000.35</t>
  </si>
  <si>
    <t>ZZZZZZ.ZZZZZ.ZZ.ZZZZZ.35</t>
  </si>
  <si>
    <t>AT3116.00000.00.00000.00</t>
  </si>
  <si>
    <t>AT3116.ZZZZZ.ZZ.B1688.ZZ</t>
  </si>
  <si>
    <t>AT3116.00000.00.B1690.00</t>
  </si>
  <si>
    <t>AT3116.ZZZZZ.ZZ.ZZZZZ.ZZ</t>
  </si>
  <si>
    <t>Future needs to be added</t>
  </si>
  <si>
    <t>.000000</t>
  </si>
  <si>
    <t>.000608</t>
  </si>
  <si>
    <t>.000609</t>
  </si>
  <si>
    <t>11i RULE NAME</t>
  </si>
  <si>
    <t>V49999.ZZZZZ.ZZ.ZZZZZ.47</t>
  </si>
  <si>
    <t>You must use a Trust Fund from within the Source of Funds range B0000 to B9999 in combination with Natural Account 46110 Trust Fund Income - Rule 2.  For Details / Information please see the Cross Validation rules document on http://www.admin.ox.ac.uk/finance/oxonly/financials/</t>
  </si>
  <si>
    <t>V4 range Cost Centres values should only be with Organisation value 48 and Activity value 00 - Rule V4.  For Details / Information please see the Cross Validation rules document on http://www.admin.ox.ac.uk/finance/oxonly/financials/</t>
  </si>
  <si>
    <t>Please select a SOF value beginning with C, F or S (Rule 1 – see the Cross Validation rules document on http://www.admin.ox.ac.uk/finance/oxonly/financials/ for details)</t>
  </si>
  <si>
    <t>Details</t>
  </si>
  <si>
    <t>Natural Account 47110, Donations and Gifts, should only be used with the following ranges of Source of Funds (SOF); C (Donations), F (Scholarships) and S (Departmental Analysis).  Natural Account 47111, Donation Deferrals, is for use by the Financial Reporting Team ONLY and is restricted to the following ranges of Source of Funds (SOF); C (Donations), F (Scholarships) and S (Departmental Analysis)</t>
  </si>
  <si>
    <t>I think we should have the identical rules for 47110 and 47111 as the purpose of account 47111 means it should mirror the coding on 47110. Departments code donations to C, F and S source of funds codes so it should be possible to use 47110 and 47111 with all of those but not with the default code 00000. The exclusion of 00000 is important to force users to think about whether the donation needs a particular SOF code.' Genieve Boon 9/7/12</t>
  </si>
  <si>
    <t>ZZZZZZ.47111.ZZ.B9999.ZZ</t>
  </si>
  <si>
    <t>ZZZZZZ.47111.ZZ.ZZZZZ.ZZ</t>
  </si>
  <si>
    <t xml:space="preserve">Account 47110 and 47111 should only be used with SOFs beginning with C, F and S </t>
  </si>
  <si>
    <t xml:space="preserve">Natural Account 47110 and 47111 should only be used with SOFs beginning with C, F and S </t>
  </si>
  <si>
    <t>Natural Account 46110 should only be used with SOFs beginning with B</t>
  </si>
  <si>
    <t>Please select a SOF value beginning with B (Rule 2 – see the Cross Validation rules document on http://www.admin.ox.ac.uk/finance/oxonly/financials/ for details)</t>
  </si>
  <si>
    <t>Natural Account 46110, Trust Fund Income, should only be used with the following range of Source of Funds (SOF); B (Trust/Endowment).</t>
  </si>
  <si>
    <t>V40000.00000.01.00000.48</t>
  </si>
  <si>
    <t>V49999.ZZZZZ.ZZ.ZZZZZ.48</t>
  </si>
  <si>
    <t>V40000.00000.00.00000.00</t>
  </si>
  <si>
    <t>V40000.00000.00.00000.49</t>
  </si>
  <si>
    <t>Going to change Org but still valid - 48.  Agreed with Louise Carson 10th July 2012 that only Act 00 (V4 Act Security rule not needed) be used and all V4 Cost Centres including V40000 should be used with Org 48</t>
  </si>
  <si>
    <t>V4 Cost Centres values are only applicable with Activity value 00 and Org value 48 (Rule V4 – see the Cross Validation rules document on http://www.admin.ox.ac.uk/finance/oxonly/financials/ for details)</t>
  </si>
  <si>
    <t>Natural Account 18100,  Inter-Co Receivable - University of Oxford and 28100, Inter-Co. Payable - University of Oxford, should not be used with Organisation value 10, i.e. the University cannot have an intercompany balance with itself.</t>
  </si>
  <si>
    <t>Natural Account values 18100 and 28100 cannot be used with Org value 10 (Rule 3 – see the Cross Validation rules document on http://www.admin.ox.ac.uk/finance/oxonly/financials/ for details)</t>
  </si>
  <si>
    <t>Scholarship areas of Academic. - Genieve confirmed that these are no longer needed 10/7/12</t>
  </si>
  <si>
    <t>Scholarships, TA8800 and TA8900 end dated so don't need restricting.  Genieve confirmed with John-Paul Roche (10/7/12) that as they use Default SOF, no real merit in restricting it down to other SOFs</t>
  </si>
  <si>
    <t>LC 6/7/12 - Rule 7 is not required.  This appears to only be used when pushing invoices through the interface tables (which we won’t be doing in R12 – yay!)</t>
  </si>
  <si>
    <t>000000.00000.33.00000.11</t>
  </si>
  <si>
    <t>000000.00000.33.00000.19</t>
  </si>
  <si>
    <t>ZZZZZZ.ZZZZZ.33.ZZZZZ.14</t>
  </si>
  <si>
    <t>ZZZZZZ.ZZZZZ.33.ZZZZZ.99</t>
  </si>
  <si>
    <t>Activity value 33, Internal Trade &amp; Intra-Departmental Transfers, should only be used with the following University Org values 10, 16, 17 and 18.</t>
  </si>
  <si>
    <t>Activity value 33 cannot be used with the Organisation value selected (Rule 3 – see the Cross Validation rules document on http://www.admin.ox.ac.uk/finance/oxonly/financials/ for details)</t>
  </si>
  <si>
    <t>China Ledger</t>
  </si>
  <si>
    <t>Cross Reference rule restricts entry to other Orgs other than 35</t>
  </si>
  <si>
    <t>Needed in R12?</t>
  </si>
  <si>
    <t xml:space="preserve">Comment </t>
  </si>
  <si>
    <t>Replaced by Bal segment assigned to Ledger, will not allow entry of Org values other than 35</t>
  </si>
  <si>
    <t>Note China was a different COA in 11i, it is not in R12</t>
  </si>
  <si>
    <t>None in 11i</t>
  </si>
  <si>
    <t>VT Cost Centres with Org 20</t>
  </si>
  <si>
    <t>VW and more Cost Centres with Org 20</t>
  </si>
  <si>
    <t>VF Cost Centres with Org 21</t>
  </si>
  <si>
    <t>Cost Centre JT0040 can only be used with the Organisation value 65 (Rule JT0040 – see the Cross Validation rules document on http://www.admin.ox.ac.uk/finance/oxonly/financials/ for details)</t>
  </si>
  <si>
    <t xml:space="preserve">Cost Centre JT0040 can only be used with the Organisation value 65 </t>
  </si>
  <si>
    <t>GG0000 St Cross Building Management Committee - Main A/c, Account 99999 Internal Trade - Default Expense, Account 99999 will not exist in R12 (confirmed with LC 10/7/12), therefore agreed with LC that the rule is not needed</t>
  </si>
  <si>
    <t>GR0000 Kellogg College - Main A/c, Account 99999 Internal Trade - Default Expense, Account 99999 will not exist in R12 (confirmed with LC 10/7/12), therefore agreed with LC that the rule is not needed</t>
  </si>
  <si>
    <t>000000.47110.00.00000.00</t>
  </si>
  <si>
    <t>Restrict access to 35, done through Balancing Segment, China COA (Don't have a separate COA for China in R12)</t>
  </si>
  <si>
    <t>Natural Accounts value 48240 can only be used with Activity values 25,33, 80, 81, 82, 83</t>
  </si>
  <si>
    <t>ZZZZZZ.48240.32.ZZZZZ.ZZ</t>
  </si>
  <si>
    <t>000000.48240.34.00000.00</t>
  </si>
  <si>
    <t>ZZZZZZ.48240.79.ZZZZZ.ZZ</t>
  </si>
  <si>
    <t>000000.48240.84.00000.00</t>
  </si>
  <si>
    <t>Confirmed with NR 10/7/12 that Account 48240 needs to use Activity values 25,33, 80, 81, 82, 83 only</t>
  </si>
  <si>
    <t>Org value 68 end dated in 11i</t>
  </si>
  <si>
    <t>NR confirmed 6/7/12- Research SOF not to be retained - all module driven</t>
  </si>
  <si>
    <t>Think this code range should be restricted to 9999 cost centres but will email research.</t>
  </si>
  <si>
    <t>Can't see why wouldn't change. Can check with Kathryn Marshall if worried</t>
  </si>
  <si>
    <t>One for research accounts</t>
  </si>
  <si>
    <t>Cost centre ZB1028 &amp; org 30 rule is still valid but ZA0060 is redundant &amp; wont' be migrated (well not now this has reminded me to delete it!!!)</t>
  </si>
  <si>
    <t>Activity codes &amp; SOF no longer going to be used but perhaps have rule to say only use with 9999 cost centres. Will check with research accounts</t>
  </si>
  <si>
    <t>Still valid as no change to set up</t>
  </si>
  <si>
    <t>This is still the same set up. This natural code is specific to James Martin</t>
  </si>
  <si>
    <t>Have emailed AG to confirm</t>
  </si>
  <si>
    <t>Activity 28 needs replacing with activity 33 &amp; activity 43 has been zapped. May need to discuss with dept MQ SBS to have alternative way of tracking &amp; they'll have to use 33 or 25</t>
  </si>
  <si>
    <t>Org 17 does exist so rule still valid (as mentioned org 15 is the redundant one!!)</t>
  </si>
  <si>
    <t>Still correct</t>
  </si>
  <si>
    <t>Green College &amp; SU cost centres not to be migrated</t>
  </si>
  <si>
    <t>Yes this is still required. It's Green College that doesn't exist. I don't get how this rule operates but hope that as long as you do that's ok!! The rule is that only GS cost centres can be used with org 16 &amp; no other orgs. IE org 16 can't be used with non GS cost centres. Default cost centre 000000 is also used.</t>
  </si>
  <si>
    <t>Nicola Comments</t>
  </si>
  <si>
    <t>Define Cross Validation Rule</t>
  </si>
  <si>
    <t>Application</t>
  </si>
  <si>
    <t>Structure</t>
  </si>
  <si>
    <t>Flexfield</t>
  </si>
  <si>
    <t>Description</t>
  </si>
  <si>
    <t>Cross Validation Rule Name</t>
  </si>
  <si>
    <t>Enabled Y/N</t>
  </si>
  <si>
    <t>Cross Validation Error</t>
  </si>
  <si>
    <t>Error Message</t>
  </si>
  <si>
    <t>Error Segment</t>
  </si>
  <si>
    <t>From Date</t>
  </si>
  <si>
    <t>To Date</t>
  </si>
  <si>
    <t>Cross Validation Rule Elements</t>
  </si>
  <si>
    <t>Type</t>
  </si>
  <si>
    <t>From</t>
  </si>
  <si>
    <t>To</t>
  </si>
  <si>
    <t>Include</t>
  </si>
  <si>
    <t>Exclude</t>
  </si>
  <si>
    <t>Cross Validation Rule name</t>
  </si>
  <si>
    <t>Please select Organisation value 60  for all VR Cost Centres values (Rule 2 – see the Cross Validation rules document on http://www.admin.ox.ac.uk/finance/oxonly/financials/ for details)</t>
  </si>
  <si>
    <t>VR Cost Centres must be posted with Org. value 60</t>
  </si>
  <si>
    <t>Natural Account value 48240 can only be used with Activity values 25,33, 80, 81, 82 and 83 (Rule 2 – see the Cross Validation rules document on http://www.admin.ox.ac.uk/finance/oxonly/financials/ for details)</t>
  </si>
  <si>
    <t>You must use Organisation value 30 with the selected Cost Centre ZB1028 - Rule 30</t>
  </si>
  <si>
    <t>Cost Centre ZB1028 can only be used with Org value 30 (Rule 3 – see the Cross Validation rules document on http://www.admin.ox.ac.uk/finance/oxonly/financials/ for details)</t>
  </si>
  <si>
    <t>ZE Cost Centres can only be used with Organisation value 18</t>
  </si>
  <si>
    <t>Cost Centre ZB1028 can only be used with Organisation value 30</t>
  </si>
  <si>
    <t>You must use Organisation value 18 with ZE Cost Centres - Rule 36</t>
  </si>
  <si>
    <t>Please select Organisation value 18  for all VE Cost Centres values (Rule 2 – see the Cross Validation rules document on http://www.admin.ox.ac.uk/finance/oxonly/financials/ for details)</t>
  </si>
  <si>
    <t>Only LC0000 Cost Centre and 00000 or CM000 to CM399 Source of Funds values can be used with Natural Account 26201 (Rule 38 – see the Cross Validation rules document on http://www.admin.ox.ac.uk/finance/oxonly/financials/ for details)</t>
  </si>
  <si>
    <t xml:space="preserve">Kellogg College (GR) Cost Centres can only be used with Organisation 17 </t>
  </si>
  <si>
    <t>GR Cost Centre values can only be used with Organisation value 17  (Rule V4 – see the Cross Validation rules document on http://www.admin.ox.ac.uk/finance/oxonly/financials/ for details)</t>
  </si>
  <si>
    <t>GS Cost Centre values can only be used with Organisation value 16  (Rule V4 – see the Cross Validation rules document on http://www.admin.ox.ac.uk/finance/oxonly/financials/ for details)</t>
  </si>
  <si>
    <t>V4 - Org</t>
  </si>
  <si>
    <t>St Cross College (GS) Cost Centres can only be used with Organisation 16</t>
  </si>
  <si>
    <t>Rule 6</t>
  </si>
  <si>
    <t>VR - Org</t>
  </si>
  <si>
    <t xml:space="preserve">Rule 5 </t>
  </si>
  <si>
    <t>ZE - Org</t>
  </si>
  <si>
    <t>ZB1028 - Org</t>
  </si>
  <si>
    <t>JT0040 - Org</t>
  </si>
  <si>
    <t>General Ledger</t>
  </si>
  <si>
    <t>UO Accounting Flexfield</t>
  </si>
  <si>
    <t>Accounting flexfiled</t>
  </si>
  <si>
    <t>000000.00000.00.00000.00.000000</t>
  </si>
  <si>
    <t>000000.47111.00.00000.00.000000</t>
  </si>
  <si>
    <t>000000.47111.00.D0000.00.000000</t>
  </si>
  <si>
    <t>000000.47111.00.G0000.00.000000</t>
  </si>
  <si>
    <t>000000.47111.00.T0000.00.000000</t>
  </si>
  <si>
    <t>000000.47110.00.00000.00.000000</t>
  </si>
  <si>
    <t>000000.47110.00.D0000.00.000000</t>
  </si>
  <si>
    <t>000000.47110.00.G0000.00.000000</t>
  </si>
  <si>
    <t>000000.47110.00.T0001.00.000000</t>
  </si>
  <si>
    <t>000000.46110.00.00000.00.000000</t>
  </si>
  <si>
    <t>000000.46110.00.C0000.00.000000</t>
  </si>
  <si>
    <t>VR0000.00000.00.00000.00.000000</t>
  </si>
  <si>
    <t>VR0000.00000.00.00000.61.000000</t>
  </si>
  <si>
    <t>000000.48240.00.00000.00.000000</t>
  </si>
  <si>
    <t>000000.48240.26.00000.00.000000</t>
  </si>
  <si>
    <t>000000.48240.34.00000.00.000000</t>
  </si>
  <si>
    <t>000000.48240.84.00000.00.000000</t>
  </si>
  <si>
    <t>000000.18100.00.00000.10.000000</t>
  </si>
  <si>
    <t>000000.28100.00.00000.10.000000</t>
  </si>
  <si>
    <t>ZB1028.00000.00.00000.00.000000</t>
  </si>
  <si>
    <t>ZB1028.00000.00.00000.31.000000</t>
  </si>
  <si>
    <t>000001.00000.00.00000.18.000000</t>
  </si>
  <si>
    <t>ZF0000.00000.00.00000.18.000000</t>
  </si>
  <si>
    <t>ZE0000.00000.00.00000.00.000000</t>
  </si>
  <si>
    <t>ZE0000.00000.00.00000.19.000000</t>
  </si>
  <si>
    <t>000001.26201.00.00000.00.000000</t>
  </si>
  <si>
    <t>LC0001.26201.00.00000.00.000000</t>
  </si>
  <si>
    <t>LC0000.26201.00.00001.00.000000</t>
  </si>
  <si>
    <t>LC0000.26201.00.CM400.00.000000</t>
  </si>
  <si>
    <t>000000.00000.33.00000.11.000000</t>
  </si>
  <si>
    <t>000000.00000.33.00000.19.000000</t>
  </si>
  <si>
    <t>V40000.00000.00.00000.00.000000</t>
  </si>
  <si>
    <t>V40000.00000.00.00000.49.000000</t>
  </si>
  <si>
    <t>V40000.00000.01.00000.48.000000</t>
  </si>
  <si>
    <t>A00000.00000.00.00000.17.000000</t>
  </si>
  <si>
    <t>GS0000.00000.00.00000.17.000000</t>
  </si>
  <si>
    <t>GR0000.00000.00.00000.00.000000</t>
  </si>
  <si>
    <t>GR0000.00000.00.00000.18.000000</t>
  </si>
  <si>
    <t>A00000.00000.00.00000.16.000000</t>
  </si>
  <si>
    <t>GT0000.00000.00.00000.16.000000</t>
  </si>
  <si>
    <t>GS0001.00000.00.00000.00.000000</t>
  </si>
  <si>
    <t>GS0001.00000.00.00000.17.000000</t>
  </si>
  <si>
    <t>GS1181.00000.00.00000.00.000000</t>
  </si>
  <si>
    <t>GS1181.00000.00.00000.17.000000</t>
  </si>
  <si>
    <t>JT0040.00000.00.00000.00.000000</t>
  </si>
  <si>
    <t>JT0040.00000.00.00000.66.000000</t>
  </si>
  <si>
    <t>Gold Build 11th July 2012</t>
  </si>
  <si>
    <t>Value</t>
  </si>
  <si>
    <t>V6</t>
  </si>
  <si>
    <t>OU (Bejing)</t>
  </si>
  <si>
    <t>V8</t>
  </si>
  <si>
    <t>Jenner Vaccine Foundation</t>
  </si>
  <si>
    <t>V9</t>
  </si>
  <si>
    <t>OUT</t>
  </si>
  <si>
    <t>VF</t>
  </si>
  <si>
    <t>Voltaire Foundation</t>
  </si>
  <si>
    <t>VK</t>
  </si>
  <si>
    <t>OU (Beijing) Science &amp; Technology</t>
  </si>
  <si>
    <t>VL</t>
  </si>
  <si>
    <t>OUFAL</t>
  </si>
  <si>
    <t>VM</t>
  </si>
  <si>
    <t>Oxford Said Business School Limited</t>
  </si>
  <si>
    <t>VP</t>
  </si>
  <si>
    <t>Gray Cancer Institute</t>
  </si>
  <si>
    <t>VT</t>
  </si>
  <si>
    <t>Oxford Mutual Limited</t>
  </si>
  <si>
    <t>VU</t>
  </si>
  <si>
    <t>OUEM</t>
  </si>
  <si>
    <t>VW</t>
  </si>
  <si>
    <t>Oxford Limited</t>
  </si>
  <si>
    <t>VX</t>
  </si>
  <si>
    <t>Jenner Institute</t>
  </si>
  <si>
    <t>VY</t>
  </si>
  <si>
    <t>Isis Innovation Limited</t>
  </si>
  <si>
    <t>VZ</t>
  </si>
  <si>
    <t>Oxford University Trading Limited</t>
  </si>
  <si>
    <t>X1</t>
  </si>
  <si>
    <t>500 Companies - R12</t>
  </si>
  <si>
    <t>500 Companies - 11i</t>
  </si>
  <si>
    <t>VO</t>
  </si>
  <si>
    <t>OSEM</t>
  </si>
  <si>
    <t>VR</t>
  </si>
  <si>
    <t>Nuffield Dominions Trust</t>
  </si>
  <si>
    <t>10</t>
  </si>
  <si>
    <t>University of Oxford Main</t>
  </si>
  <si>
    <t>16</t>
  </si>
  <si>
    <t>St Cross College</t>
  </si>
  <si>
    <t>17</t>
  </si>
  <si>
    <t>Kellogg College</t>
  </si>
  <si>
    <t>18</t>
  </si>
  <si>
    <t>OU Development Trust</t>
  </si>
  <si>
    <t>19</t>
  </si>
  <si>
    <t>Consolidation</t>
  </si>
  <si>
    <t>20</t>
  </si>
  <si>
    <t>21</t>
  </si>
  <si>
    <t>Voltaire Foundation Limited</t>
  </si>
  <si>
    <t>22</t>
  </si>
  <si>
    <t>OU Fixed Assets Limited</t>
  </si>
  <si>
    <t>25</t>
  </si>
  <si>
    <t>26</t>
  </si>
  <si>
    <t>30</t>
  </si>
  <si>
    <t>OU Capital Fund LP</t>
  </si>
  <si>
    <t>35</t>
  </si>
  <si>
    <t>UO China Office Limited</t>
  </si>
  <si>
    <t>40</t>
  </si>
  <si>
    <t>41</t>
  </si>
  <si>
    <t>Gray Cancer Research Trust</t>
  </si>
  <si>
    <t>42</t>
  </si>
  <si>
    <t>OUEM Limited</t>
  </si>
  <si>
    <t>43</t>
  </si>
  <si>
    <t>OSBS Limited</t>
  </si>
  <si>
    <t>44</t>
  </si>
  <si>
    <t>45</t>
  </si>
  <si>
    <t>OU (Beijing) Science and Tech</t>
  </si>
  <si>
    <t>46</t>
  </si>
  <si>
    <t>Oxford Capital Fund (GP) Ltd</t>
  </si>
  <si>
    <t>47</t>
  </si>
  <si>
    <t>Americans for Oxford</t>
  </si>
  <si>
    <t>48</t>
  </si>
  <si>
    <t>60</t>
  </si>
  <si>
    <t>Nuffield Dominion Trust</t>
  </si>
  <si>
    <t>63</t>
  </si>
  <si>
    <t>OSPS</t>
  </si>
  <si>
    <t>64</t>
  </si>
  <si>
    <t>College Contributions</t>
  </si>
  <si>
    <t>65</t>
  </si>
  <si>
    <t>Courtesy Accounts</t>
  </si>
  <si>
    <t>71</t>
  </si>
  <si>
    <t>Partner Organisations</t>
  </si>
  <si>
    <t>Cost Centres</t>
  </si>
  <si>
    <t>Societies, Other &amp; Companies</t>
  </si>
  <si>
    <t>GR</t>
  </si>
  <si>
    <t>GS</t>
  </si>
  <si>
    <t>JK</t>
  </si>
  <si>
    <t>Medical &amp; Dental Ed Postgrad</t>
  </si>
  <si>
    <t>VC</t>
  </si>
  <si>
    <t>Student Union</t>
  </si>
  <si>
    <t>Europaeum</t>
  </si>
  <si>
    <t>Instruct</t>
  </si>
  <si>
    <t>OU (Beijing)</t>
  </si>
  <si>
    <t>VD</t>
  </si>
  <si>
    <t>R12  Subsid Department, Cost Centre Department codes</t>
  </si>
  <si>
    <t>Organisatons in R12</t>
  </si>
  <si>
    <t>ZZZZZZ.ZZZZZ.ZZ.ZZZZZ.ZZ.ZZZZZZ</t>
  </si>
  <si>
    <t>ZZZZZZ.47111.ZZ.B9999.ZZ.ZZZZZZ</t>
  </si>
  <si>
    <t>ZZZZZZ.47111.ZZ.E9999.ZZ.ZZZZZZ</t>
  </si>
  <si>
    <t>ZZZZZZ.47111.ZZ.R9999.ZZ.ZZZZZZ</t>
  </si>
  <si>
    <t>ZZZZZZ.47111.ZZ.ZZZZZ.ZZ.ZZZZZZ</t>
  </si>
  <si>
    <t>ZZZZZZ.47110.ZZ.B9999.ZZ.ZZZZZZ</t>
  </si>
  <si>
    <t>ZZZZZZ.47110.ZZ.E9999.ZZ.ZZZZZZ</t>
  </si>
  <si>
    <t>ZZZZZZ.47110.ZZ.R9999.ZZ.ZZZZZZ</t>
  </si>
  <si>
    <t>ZZZZZZ.47110.ZZ.ZZZZZ.ZZ.ZZZZZZ</t>
  </si>
  <si>
    <t>ZZZZZZ.46110.ZZ.A9999.ZZ.ZZZZZZ</t>
  </si>
  <si>
    <t>ZZZZZZ.46110.ZZ.ZZZZZ.ZZ.ZZZZZZ</t>
  </si>
  <si>
    <t>VR9999.ZZZZZ.ZZ.ZZZZZ.59.ZZZZZZ</t>
  </si>
  <si>
    <t>VR9999.ZZZZZ.ZZ.ZZZZZ.ZZ.ZZZZZZ</t>
  </si>
  <si>
    <t>ZZZZZZ.48240.24.ZZZZZ.ZZ.ZZZZZZ</t>
  </si>
  <si>
    <t>ZZZZZZ.48240.32.ZZZZZ.ZZ.ZZZZZZ</t>
  </si>
  <si>
    <t>ZZZZZZ.48240.79.ZZZZZ.ZZ.ZZZZZZ</t>
  </si>
  <si>
    <t>ZZZZZZ.48240.ZZ.ZZZZZ.ZZ.ZZZZZZ</t>
  </si>
  <si>
    <t>ZZZZZZ.18100.ZZ.ZZZZZ.10.ZZZZZZ</t>
  </si>
  <si>
    <t>ZZZZZZ.28100.ZZ.ZZZZZ.10.ZZZZZZ</t>
  </si>
  <si>
    <t>ZB1028.ZZZZZ.ZZ.ZZZZZ.29.ZZZZZZ</t>
  </si>
  <si>
    <t>ZB1028.ZZZZZ.ZZ.ZZZZZ.ZZ.ZZZZZZ</t>
  </si>
  <si>
    <t>ZD9999.ZZZZZ.ZZ.ZZZZZ.18.ZZZZZZ</t>
  </si>
  <si>
    <t>ZZZZZZ.ZZZZZ.ZZ.ZZZZZ.18.ZZZZZZ</t>
  </si>
  <si>
    <t>ZE9999.ZZZZZ.ZZ.ZZZZZ.17.ZZZZZZ</t>
  </si>
  <si>
    <t>ZE9999.ZZZZZ.ZZ.ZZZZZ.ZZ.ZZZZZZ</t>
  </si>
  <si>
    <t>LB9999.26201.ZZ.ZZZZZ.ZZ.ZZZZZZ</t>
  </si>
  <si>
    <t>ZZZZZZ.26201.ZZ.ZZZZZ.ZZ.ZZZZZZ</t>
  </si>
  <si>
    <t>LC0000.26201.ZZ.CL999.ZZ.ZZZZZZ</t>
  </si>
  <si>
    <t>LC0000.26201.ZZ.ZZZZZ.ZZ.ZZZZZZ</t>
  </si>
  <si>
    <t>ZZZZZZ.ZZZZZ.33.ZZZZZ.14.ZZZZZZ</t>
  </si>
  <si>
    <t>ZZZZZZ.ZZZZZ.33.ZZZZZ.99.ZZZZZZ</t>
  </si>
  <si>
    <t>V49999.ZZZZZ.ZZ.ZZZZZ.47.ZZZZZZ</t>
  </si>
  <si>
    <t>V49999.ZZZZZ.ZZ.ZZZZZ.ZZ.ZZZZZZ</t>
  </si>
  <si>
    <t>V49999.ZZZZZ.ZZ.ZZZZZ.48.ZZZZZZ</t>
  </si>
  <si>
    <t>GQZZZZ.ZZZZZ.ZZ.ZZZZZ.17.ZZZZZZ</t>
  </si>
  <si>
    <t>ZZZZZZ.ZZZZZ.ZZ.ZZZZZ.17.ZZZZZZ</t>
  </si>
  <si>
    <t>GR9999.ZZZZZ.ZZ.ZZZZZ.16.ZZZZZZ</t>
  </si>
  <si>
    <t>GR9999.ZZZZZ.ZZ.ZZZZZ.ZZ.ZZZZZZ</t>
  </si>
  <si>
    <t>GRZZZZ.ZZZZZ.ZZ.ZZZZZ.16.ZZZZZZ</t>
  </si>
  <si>
    <t>ZZZZZZ.ZZZZZ.ZZ.ZZZZZ.16.ZZZZZZ</t>
  </si>
  <si>
    <t>GS1179.ZZZZZ.ZZ.ZZZZZ.15.ZZZZZZ</t>
  </si>
  <si>
    <t>GS1179.ZZZZZ.ZZ.ZZZZZ.ZZ.ZZZZZZ</t>
  </si>
  <si>
    <t>GS9999.ZZZZZ.ZZ.ZZZZZ.15.ZZZZZZ</t>
  </si>
  <si>
    <t>GS9999.ZZZZZ.ZZ.ZZZZZ.ZZ.ZZZZZZ</t>
  </si>
  <si>
    <t>JT0040.ZZZZZ.ZZ.ZZZZZ.64.ZZZZZZ</t>
  </si>
  <si>
    <t>JT0040.ZZZZZ.ZZ.ZZZZZ.ZZ.ZZZZZZ</t>
  </si>
  <si>
    <t>Cost Centre restriction 000000 and KR0300 with Org 35</t>
  </si>
  <si>
    <t>Rule ?</t>
  </si>
  <si>
    <t>000001.00000.00.00000.35.000000</t>
  </si>
  <si>
    <t>KR0301.00000.00.00000.35.000000</t>
  </si>
  <si>
    <t>ZZZZZZ.ZZZZZ.ZZ.ZZZZZ.35.ZZZZZZ</t>
  </si>
  <si>
    <t>KR0299.ZZZZZ.ZZ.ZZZZZ.35.ZZZZZZ</t>
  </si>
  <si>
    <t>NR checking whether KR0300 should be used with any other Org 2/8/12</t>
  </si>
  <si>
    <t>Org 35 should only be used with Cost Centre 000000 and KR0300</t>
  </si>
  <si>
    <t>KR0300.00000.00.00000.00.000000</t>
  </si>
  <si>
    <t>KR0300.ZZZZZ.ZZ.ZZZZZ.09.ZZZZZZ</t>
  </si>
  <si>
    <t>KR0300.00000.00.00000.11.000000</t>
  </si>
  <si>
    <t>KR0300.ZZZZZ.ZZ.ZZZZZ.ZZ.ZZZZZZ</t>
  </si>
  <si>
    <t>KR0300.ZZZZZ.ZZ.ZZZZZ.34.ZZZZZZ</t>
  </si>
  <si>
    <t>KR0300.00000.00.00000.36.000000</t>
  </si>
  <si>
    <t>Cost Centre KR0300 can only be used with Organisation value 10 in the 'UO Ledger GBP' and Organisation value 35 in the 'UO China HKD' Ledger (Rule ? – see the Cross Validation rules document on http://www.admin.ox.ac.uk/finance/oxonly/financials/ for details)</t>
  </si>
  <si>
    <t>NR say no</t>
  </si>
  <si>
    <t>Marius to email requirements re ZA9999 and ZA99998 - review control account profile options in R12</t>
  </si>
  <si>
    <t>HC to review</t>
  </si>
  <si>
    <t>NR to review</t>
  </si>
  <si>
    <t>NAR comments</t>
  </si>
  <si>
    <t>Have added the new internal sales 48215 to this</t>
  </si>
  <si>
    <t>Natural Account 48215 can only be used with Activity 33</t>
  </si>
  <si>
    <t>This originally had activity 43 - this is still not finally decided upon</t>
  </si>
  <si>
    <t>"</t>
  </si>
  <si>
    <t>000000.48210.00.00000.00.000000</t>
  </si>
  <si>
    <t>ZZZZZZ.48220.24.ZZZZZ.ZZ.000000</t>
  </si>
  <si>
    <t>000000.48210.26.00000.00.000000</t>
  </si>
  <si>
    <t>ZZZZZZ.48220.38.ZZZZZ.ZZ.000000</t>
  </si>
  <si>
    <t>000000.99700.00.00000.00.000000</t>
  </si>
  <si>
    <t>ZZZZZZ.99700.24.ZZZZZ.ZZ.000000</t>
  </si>
  <si>
    <t>000000.99700.26.00000.00.000000</t>
  </si>
  <si>
    <t>ZZZZZZ.99700.38.ZZZZZ.ZZ.000000</t>
  </si>
  <si>
    <t>000000.48210.40.00000.00.000000</t>
  </si>
  <si>
    <t>ZZZZZZ.48220.ZZ.ZZZZZ.ZZ.000000</t>
  </si>
  <si>
    <t>000000.99700.40.00000.00.000000</t>
  </si>
  <si>
    <t>ZZZZZZ.99700.ZZ.ZZZZZ.ZZ.000000</t>
  </si>
  <si>
    <t>ZZZZZZ.48220.32.ZZZZZ.ZZ.000000</t>
  </si>
  <si>
    <t>ZZZZZZ.99700.32.ZZZZZ.ZZ.000000</t>
  </si>
  <si>
    <t>000000.48210.34.00000.00.000000</t>
  </si>
  <si>
    <t>000000.99700.34.00000.00.000000</t>
  </si>
  <si>
    <t>Can it have a number instead? This rule looks sensible but would need to confirm required with someone in the dept to know if still required. Seems best to leave in for now.</t>
  </si>
  <si>
    <t>Rule xx MH -Expenditure</t>
  </si>
  <si>
    <t>Rule ?? AT - Other</t>
  </si>
  <si>
    <t>HELEN think the Zoology rule doesn't make sense as AT3116 is called Do not use!! May make more sense if AT3115 Luc Hoffman which ties in with the SOF desc. Suggest confirm with Guy Westwood?</t>
  </si>
  <si>
    <t>Rule doesn't make sense as the cost centre name is do not use</t>
  </si>
  <si>
    <t>Why does this refer to rule 39? What is rule 39?!</t>
  </si>
  <si>
    <t>Need  to confirm with Alan whether need to limit the D SOF codes in any way</t>
  </si>
  <si>
    <t>Some issues here. We removed 49350 &amp; mapped to 49320 but one is external so may need to reinstate this account. We've also changed conference income so need to discuss with Kevin.</t>
  </si>
  <si>
    <t>000000.41211.25.00000.00.000000</t>
  </si>
  <si>
    <t>ZZZZZZ.48209.25.ZZZZZ.ZZ.000000</t>
  </si>
  <si>
    <t>000000.48211.25.00000.00.000000</t>
  </si>
  <si>
    <t>ZZZZZZ.48219.25.ZZZZZ.ZZ.000000</t>
  </si>
  <si>
    <t>000000.48221.25.00000.00.000000</t>
  </si>
  <si>
    <t>ZZZZZZ.48244.25.ZZZZZ.ZZ.000000</t>
  </si>
  <si>
    <t>000000.48246.25.00000.00.000000</t>
  </si>
  <si>
    <t>ZZZZZZ.49309.25.ZZZZZ.ZZ.000000</t>
  </si>
  <si>
    <t>000000.49311.25.00000.00.000000</t>
  </si>
  <si>
    <t>ZZZZZZ.49349.25.ZZZZZ.ZZ.000000</t>
  </si>
  <si>
    <t>000000.49351.25.00000.00.000000</t>
  </si>
  <si>
    <t>ZZZZZZ.49409.25.ZZZZZ.ZZ.000000</t>
  </si>
  <si>
    <t>000000.49411.25.00000.00.000000</t>
  </si>
  <si>
    <t>ZZZZZZ.49419.25.ZZZZZ.ZZ.000000</t>
  </si>
  <si>
    <t>000000.49421.25.00000.00.000000</t>
  </si>
  <si>
    <t>ZZZZZZ.49519.25.ZZZZZ.ZZ.000000</t>
  </si>
  <si>
    <t>000000.49521.25.00000.00.000000</t>
  </si>
  <si>
    <t>ZZZZZZ.49529.25.ZZZZZ.ZZ.000000</t>
  </si>
  <si>
    <t>000000.49531.25.00000.00.000000</t>
  </si>
  <si>
    <t>ZZZZZZ.49559.25.ZZZZZ.ZZ.000000</t>
  </si>
  <si>
    <t>ZZZZZZ.46899.25.ZZZZZ.ZZ.000000</t>
  </si>
  <si>
    <t>000000.46901.25.00000.00.000000</t>
  </si>
  <si>
    <t>ZZZZZZ.ZZZZZ.ZZ.ZZZZZ.ZZ.000000</t>
  </si>
  <si>
    <t>000000.99620.00.00000.00.000000</t>
  </si>
  <si>
    <t>ZZZZZZ.99620.24.ZZZZZ.ZZ.000000</t>
  </si>
  <si>
    <t>000000.99620.26.00000.00.000000</t>
  </si>
  <si>
    <t>ZZZZZZ.99620.ZZ.ZZZZZ.ZZ.000000</t>
  </si>
  <si>
    <t>000000.45900.00.00000.00.000000</t>
  </si>
  <si>
    <t>ZZZZZZ.45900.32.ZZZZZ.ZZ.000000</t>
  </si>
  <si>
    <t>000000.45900.34.00000.00.000000</t>
  </si>
  <si>
    <t>ZZZZZZ.45900.ZZ.ZZZZZ.ZZ.000000</t>
  </si>
  <si>
    <t>000000.48215.00.00000.00.000000</t>
  </si>
  <si>
    <t>ZZZZZZ.48215.32.ZZZZZ.ZZ.000000</t>
  </si>
  <si>
    <t>000000.48215.34.00000.00.000000</t>
  </si>
  <si>
    <t>ZZZZZZ.48215.ZZ.ZZZZZ.ZZ.000000</t>
  </si>
  <si>
    <t>MH0002.00000.00.00000.00.000000</t>
  </si>
  <si>
    <t>MH0002.ZZZZZ.ZZ.B1411.ZZ.000000</t>
  </si>
  <si>
    <t>MH0002.00000.00.B1414.00.000000</t>
  </si>
  <si>
    <t>MH0002.ZZZZZ.ZZ.ZZZZZ.ZZ.000000</t>
  </si>
  <si>
    <t>MH0000.00000.00.B1412.00.000000</t>
  </si>
  <si>
    <t>MH0000.ZZZZZ.ZZ.B1413.ZZ.000000</t>
  </si>
  <si>
    <t>AT3116.00000.00.00000.00.000000</t>
  </si>
  <si>
    <t>AT3116.ZZZZZ.ZZ.B1688.ZZ.000000</t>
  </si>
  <si>
    <t>AT3116.00000.00.B1690.00.000000</t>
  </si>
  <si>
    <t>AT3116.ZZZZZ.ZZ.ZZZZZ.ZZ.000000</t>
  </si>
  <si>
    <t>000000.42110.00.00000.00.000000</t>
  </si>
  <si>
    <t>JS9999.42130.ZZ.ZZZZZ.ZZ.000000</t>
  </si>
  <si>
    <t>000000.42110.00.00001.00.000000</t>
  </si>
  <si>
    <t>ZZZZZZ.42130.23.ZZZZZ.ZZ.000000</t>
  </si>
  <si>
    <t>000000.42210.00.00000.00.000000</t>
  </si>
  <si>
    <t>ZZZZZZ.42240.23.ZZZZZ.ZZ.000000</t>
  </si>
  <si>
    <t>000000.42210.00.00001.00.000000</t>
  </si>
  <si>
    <t>ZZZZZZ.42240.ZZ.ZZZZZ.ZZ.000000</t>
  </si>
  <si>
    <t>000000.42210.25.00000.00.000000</t>
  </si>
  <si>
    <t>ZZZZZZ.42240.99.ZZZZZ.ZZ.000000</t>
  </si>
  <si>
    <t>000000.42310.00.00000.00.000000</t>
  </si>
  <si>
    <t>JS9999.42330.ZZ.ZZZZZ.ZZ.000000</t>
  </si>
  <si>
    <t>000000.42310.00.00001.00.000000</t>
  </si>
  <si>
    <t>ZZZZZZ.42330.ZZ.ZZZZZ.ZZ.000000</t>
  </si>
  <si>
    <t>000000.42310.01.00000.00.000000</t>
  </si>
  <si>
    <t>ZZZZZZ.42330.18.ZZZZZ.ZZ.000000</t>
  </si>
  <si>
    <t>000000.42310.20.00000.00.000000</t>
  </si>
  <si>
    <t>ZZZZZZ.42330.31.ZZZZZ.ZZ.000000</t>
  </si>
  <si>
    <t>000000.42310.33.00000.00.000000</t>
  </si>
  <si>
    <t>ZZZZZZ.42330.48.ZZZZZ.ZZ.000000</t>
  </si>
  <si>
    <t>000000.43110.00.00001.00.000000</t>
  </si>
  <si>
    <t>ZZZZZZ.43919.ZZ.F9999.ZZ.000000</t>
  </si>
  <si>
    <t>000000.43921.00.00001.00.000000</t>
  </si>
  <si>
    <t>ZZZZZZ.43990.ZZ.F9999.ZZ.000000</t>
  </si>
  <si>
    <t>000000.43110.01.00000.00.000000</t>
  </si>
  <si>
    <t>ZZZZZZ.43899.18.ZZZZZ.ZZ.000000</t>
  </si>
  <si>
    <t>000000.43110.20.00000.00.000000</t>
  </si>
  <si>
    <t>ZZZZZZ.43899.23.ZZZZZ.ZZ.000000</t>
  </si>
  <si>
    <t>000000.43110.25.00000.00.000000</t>
  </si>
  <si>
    <t>ZZZZZZ.43899.27.ZZZZZ.ZZ.000000</t>
  </si>
  <si>
    <t>000000.43311.25.00000.00.000000</t>
  </si>
  <si>
    <t>GR1009.43899.31.ZZZZZ.ZZ.000000</t>
  </si>
  <si>
    <t>000000.43310.25.00000.00.000000</t>
  </si>
  <si>
    <t>ZZZZZZ.43310.27.ZZZZZ.ZZ.000000</t>
  </si>
  <si>
    <t>000000.43310.29.00000.00.000000</t>
  </si>
  <si>
    <t>ZZZZZZ.43310.31.ZZZZZ.ZZ.000000</t>
  </si>
  <si>
    <t>000000.43110.33.00000.00.000000</t>
  </si>
  <si>
    <t>ZZZZZZ.43899.40.ZZZZZ.ZZ.000000</t>
  </si>
  <si>
    <t>000000.43110.42.00000.00.000000</t>
  </si>
  <si>
    <t>ZZZZZZ.43899.48.ZZZZZ.ZZ.000000</t>
  </si>
  <si>
    <t>JU0000.42110.00.00000.00.000000</t>
  </si>
  <si>
    <t>ZZZZZZ.42130.ZZ.ZZZZZ.ZZ.000000</t>
  </si>
  <si>
    <t>JU0000.42310.00.00000.00.000000</t>
  </si>
  <si>
    <t>000000.42310.50.00000.00.000000</t>
  </si>
  <si>
    <t>ZZZZZZ.42330.99.ZZZZZ.ZZ.000000</t>
  </si>
  <si>
    <t>000000.43110.50.00000.00.000000</t>
  </si>
  <si>
    <t>ZZZZZZ.43899.99.ZZZZZ.ZZ.000000</t>
  </si>
  <si>
    <t>000000.42110.50.00000.00.000000</t>
  </si>
  <si>
    <t>ZZZZZZ.42130.99.ZZZZZ.ZZ.000000</t>
  </si>
  <si>
    <t>000000.42110.25.00000.00.000000</t>
  </si>
  <si>
    <t>ZZZZZZ.42130.48.ZZZZZ.ZZ.000000</t>
  </si>
  <si>
    <t>000000.43110.29.00000.00.000000</t>
  </si>
  <si>
    <t>ZZZZZZ.43899.31.ZZZZZ.ZZ.000000</t>
  </si>
  <si>
    <t>GR1011.43311.25.00000.00.000000</t>
  </si>
  <si>
    <t>000000.43110.00.I0000.00.000000</t>
  </si>
  <si>
    <t>ZZZZZZ.43919.ZZ.OZZZZ.ZZ.000000</t>
  </si>
  <si>
    <t>000000.43921.00.I0000.00.000000</t>
  </si>
  <si>
    <t>ZZZZZZ.43990.ZZ.OZZZZ.ZZ.000000</t>
  </si>
  <si>
    <t>000000.43110.00.Q0000.00.000000</t>
  </si>
  <si>
    <t>ZZZZZZ.43919.ZZ.RZZZZ.ZZ.000000</t>
  </si>
  <si>
    <t>000000.43921.00.Q0000.00.000000</t>
  </si>
  <si>
    <t>ZZZZZZ.43990.ZZ.RZZZZ.ZZ.000000</t>
  </si>
  <si>
    <t>000000.43110.00.T0000.00.000000</t>
  </si>
  <si>
    <t>ZZZZZZ.43919.ZZ.WZZZZ.ZZ.000000</t>
  </si>
  <si>
    <t>000000.43921.00.T0000.00.000000</t>
  </si>
  <si>
    <t>ZZZZZZ.43990.ZZ.WZZZZ.ZZ.000000</t>
  </si>
  <si>
    <t>000000.43110.00.Y0000.00.000000</t>
  </si>
  <si>
    <t>ZZZZZZ.43919.ZZ.YZZZZ.ZZ.000000</t>
  </si>
  <si>
    <t>000000.43921.00.Y0000.00.000000</t>
  </si>
  <si>
    <t>ZZZZZZ.43990.ZZ.YZZZZ.ZZ.000000</t>
  </si>
  <si>
    <t>000000.43110.00.Z0000.00.000000</t>
  </si>
  <si>
    <t>ZZZZZZ.43919.ZZ.ZZZZZ.ZZ.000000</t>
  </si>
  <si>
    <t>000000.43921.00.Z0000.00.000000</t>
  </si>
  <si>
    <t>ZZZZZZ.43990.ZZ.ZZZZZ.ZZ.000000</t>
  </si>
  <si>
    <t>000000.41110.00.00000.00.000000</t>
  </si>
  <si>
    <t>ZZZZZZ.41110.ZZ.C9999.ZZ.000000</t>
  </si>
  <si>
    <t>000000.41110.00.E0000.00.000000</t>
  </si>
  <si>
    <t>ZZZZZZ.41110.ZZ.ZZZZZ.ZZ.000000</t>
  </si>
  <si>
    <t>000000.40000.25.00000.00.000000</t>
  </si>
  <si>
    <t>ZZZZZZ.41209.25.ZZZZZ.ZZ.000000</t>
  </si>
  <si>
    <t>000000.49561.25.00000.00.000000</t>
  </si>
  <si>
    <t>ZZZZZZ.4ZZZZ.25.ZZZZZ.ZZ.000000</t>
  </si>
  <si>
    <t>You do not have permission to use the MH0002 cost centre with this Source of Funds (Rule xx – see the Cross Validation rules document on http://www.admin.ox.ac.uk/finance/oxonly/financials/ for details)</t>
  </si>
  <si>
    <t>You do not have permission to use the MH0002 cost centre with this Source of Funds (Rule  – see the Cross Validation rules document on http://www.admin.ox.ac.uk/finance/oxonly/financials/ for details)</t>
  </si>
  <si>
    <t>You must use source of funds value B1689 with the Cost Centre selected - Rule XX (Rule ?? – see the Cross Validation rules document on http://www.admin.ox.ac.uk/finance/oxonly/financials/ for details)</t>
  </si>
  <si>
    <t>Fee natural accounts must use specific Activity/Cost Centre - Rule 11 (Rule 11 – see the Cross Validation rules document on http://www.admin.ox.ac.uk/finance/oxonly/financials/ for details)</t>
  </si>
  <si>
    <t>Fee natural accounts must use specific Activity/Cost Centre - Rule 12 (Rule 11 – see the Cross Validation rules document on http://www.admin.ox.ac.uk/finance/oxonly/financials/ for details)</t>
  </si>
  <si>
    <t>Fee natural accounts must use specific Activity/Cost Centre - Rule 13 (Rule 11 – see the Cross Validation rules document on http://www.admin.ox.ac.uk/finance/oxonly/financials/ for details)</t>
  </si>
  <si>
    <t>Fee natural accounts must use specific Activity/Cost Centre - Rule 14 (Rule 11 – see the Cross Validation rules document on http://www.admin.ox.ac.uk/finance/oxonly/financials/ for details)</t>
  </si>
  <si>
    <t>Fee natural accounts must use specific Activity/Cost Centre - Rule 15 (Rule 11 – see the Cross Validation rules document on http://www.admin.ox.ac.uk/finance/oxonly/financials/ for details)</t>
  </si>
  <si>
    <t>Fee natural accounts must use specific Activity/Cost Centre - Rule 16 (Rule 11 – see the Cross Validation rules document on http://www.admin.ox.ac.uk/finance/oxonly/financials/ for details)</t>
  </si>
  <si>
    <t>Fee natural accounts must use specific Activity/Cost Centre - Rule 17 (Rule 11 – see the Cross Validation rules document on http://www.admin.ox.ac.uk/finance/oxonly/financials/ for details)</t>
  </si>
  <si>
    <t>Fee natural accounts must use specific Activity/Cost Centre - Rule 18 (Rule 11 – see the Cross Validation rules document on http://www.admin.ox.ac.uk/finance/oxonly/financials/ for details)</t>
  </si>
  <si>
    <t>Fee natural accounts must use specific Activity/Cost Centre - Rule 19 (Rule 11 – see the Cross Validation rules document on http://www.admin.ox.ac.uk/finance/oxonly/financials/ for details)</t>
  </si>
  <si>
    <t>Fee natural accounts must use specific Activity/Cost Centre - Rule 20 (Rule 11 – see the Cross Validation rules document on http://www.admin.ox.ac.uk/finance/oxonly/financials/ for details)</t>
  </si>
  <si>
    <t>Fee natural accounts must use specific Activity/Cost Centre - Rule 21 (Rule 11 – see the Cross Validation rules document on http://www.admin.ox.ac.uk/finance/oxonly/financials/ for details)</t>
  </si>
  <si>
    <t>Fee natural accounts must use specific Activity/Cost Centre - Rule 22 (Rule 11 – see the Cross Validation rules document on http://www.admin.ox.ac.uk/finance/oxonly/financials/ for details)</t>
  </si>
  <si>
    <t>Fee natural accounts must use specific Activity/Cost Centre - Rule 23 (Rule 11 – see the Cross Validation rules document on http://www.admin.ox.ac.uk/finance/oxonly/financials/ for details)</t>
  </si>
  <si>
    <t>Fee natural accounts must use specific Activity/Cost Centre - Rule 24 (Rule 11 – see the Cross Validation rules document on http://www.admin.ox.ac.uk/finance/oxonly/financials/ for details)</t>
  </si>
  <si>
    <t>Fee natural accounts must use specific Activity/Cost Centre - Rule 25 (Rule 11 – see the Cross Validation rules document on http://www.admin.ox.ac.uk/finance/oxonly/financials/ for details)</t>
  </si>
  <si>
    <t>Fee natural accounts must use specific Activity/Cost Centre - Rule 26 (Rule 11 – see the Cross Validation rules document on http://www.admin.ox.ac.uk/finance/oxonly/financials/ for details)</t>
  </si>
  <si>
    <t>Fee natural accounts must use specific Activity/Cost Centre - Rule 27 (Rule 11 – see the Cross Validation rules document on http://www.admin.ox.ac.uk/finance/oxonly/financials/ for details)</t>
  </si>
  <si>
    <t>Fee natural accounts must use specific Activity/Cost Centre - Rule 28 (Rule 11 – see the Cross Validation rules document on http://www.admin.ox.ac.uk/finance/oxonly/financials/ for details)</t>
  </si>
  <si>
    <t>Fee natural accounts must use specific Activity/Cost Centre - Rule 29 (Rule 11 – see the Cross Validation rules document on http://www.admin.ox.ac.uk/finance/oxonly/financials/ for details)</t>
  </si>
  <si>
    <t>Fee natural accounts must use specific Activity/Cost Centre - Rule 30 (Rule 11 – see the Cross Validation rules document on http://www.admin.ox.ac.uk/finance/oxonly/financials/ for details)</t>
  </si>
  <si>
    <t>Fee natural accounts must use specific Activity/Cost Centre - Rule 31 (Rule 11 – see the Cross Validation rules document on http://www.admin.ox.ac.uk/finance/oxonly/financials/ for details)</t>
  </si>
  <si>
    <t>Fee natural accounts must use specific Activity/Cost Centre - Rule 32 (Rule 11 – see the Cross Validation rules document on http://www.admin.ox.ac.uk/finance/oxonly/financials/ for details)</t>
  </si>
  <si>
    <t>Fee natural accounts must use specific Activity/Cost Centre - Rule 33 (Rule 11 – see the Cross Validation rules document on http://www.admin.ox.ac.uk/finance/oxonly/financials/ for details)</t>
  </si>
  <si>
    <t>Fee natural accounts must use specific Activity/Cost Centre - Rule 34 (Rule 11 – see the Cross Validation rules document on http://www.admin.ox.ac.uk/finance/oxonly/financials/ for details)</t>
  </si>
  <si>
    <t>Fee natural accounts must use specific Activity/Cost Centre - Rule 35 (Rule 11 – see the Cross Validation rules document on http://www.admin.ox.ac.uk/finance/oxonly/financials/ for details)</t>
  </si>
  <si>
    <t>Fee natural accounts must use specific Activity/Cost Centre - Rule 36 (Rule 11 – see the Cross Validation rules document on http://www.admin.ox.ac.uk/finance/oxonly/financials/ for details)</t>
  </si>
  <si>
    <t>Fee natural accounts must use specific Activity/Cost Centre - Rule 37 (Rule 11 – see the Cross Validation rules document on http://www.admin.ox.ac.uk/finance/oxonly/financials/ for details)</t>
  </si>
  <si>
    <t>Fee natural accounts must use specific Activity/Cost Centre - Rule 38 (Rule 11 – see the Cross Validation rules document on http://www.admin.ox.ac.uk/finance/oxonly/financials/ for details)</t>
  </si>
  <si>
    <t>Fee natural accounts must use specific Activity/Cost Centre - Rule 39 (Rule 11 – see the Cross Validation rules document on http://www.admin.ox.ac.uk/finance/oxonly/financials/ for details)</t>
  </si>
  <si>
    <t>Fee natural accounts must use specific Activity/Cost Centre - Rule 40 (Rule 11 – see the Cross Validation rules document on http://www.admin.ox.ac.uk/finance/oxonly/financials/ for details)</t>
  </si>
  <si>
    <t>Fee natural accounts must use specific Activity/Cost Centre - Rule 41 (Rule 11 – see the Cross Validation rules document on http://www.admin.ox.ac.uk/finance/oxonly/financials/ for details)</t>
  </si>
  <si>
    <t>Fee natural accounts must use specific Activity/Cost Centre - Rule 42 (Rule 11 – see the Cross Validation rules document on http://www.admin.ox.ac.uk/finance/oxonly/financials/ for details)</t>
  </si>
  <si>
    <t>Fee natural accounts must use specific Activity/Cost Centre - Rule 43 (Rule 11 – see the Cross Validation rules document on http://www.admin.ox.ac.uk/finance/oxonly/financials/ for details)</t>
  </si>
  <si>
    <t>Fee natural accounts must use specific Activity/Cost Centre - Rule 44 (Rule 11 – see the Cross Validation rules document on http://www.admin.ox.ac.uk/finance/oxonly/financials/ for details)</t>
  </si>
  <si>
    <t>Fee natural accounts must use specific Activity/Cost Centre - Rule 45 (Rule 11 – see the Cross Validation rules document on http://www.admin.ox.ac.uk/finance/oxonly/financials/ for details)</t>
  </si>
  <si>
    <t>Fee natural accounts must use specific Activity/Cost Centre - Rule 46 (Rule 11 – see the Cross Validation rules document on http://www.admin.ox.ac.uk/finance/oxonly/financials/ for details)</t>
  </si>
  <si>
    <t>Fee natural accounts must use specific Activity/Cost Centre - Rule 47 (Rule 11 – see the Cross Validation rules document on http://www.admin.ox.ac.uk/finance/oxonly/financials/ for details)</t>
  </si>
  <si>
    <t>Fee natural accounts must use specific Activity/Cost Centre - Rule 48 (Rule 11 – see the Cross Validation rules document on http://www.admin.ox.ac.uk/finance/oxonly/financials/ for details)</t>
  </si>
  <si>
    <t>Fee natural accounts must use specific Activity/Cost Centre - Rule 49 (Rule 11 – see the Cross Validation rules document on http://www.admin.ox.ac.uk/finance/oxonly/financials/ for details)</t>
  </si>
  <si>
    <t>You must use a SOF value in the D range with the Natural Account selected (Rule 8 – see the Cross Validation rules document on http://www.admin.ox.ac.uk/finance/oxonly/financials/ for details)</t>
  </si>
  <si>
    <t>Simon has done some analysis re this and he thinks that this is now dealt with by the Departmental Security rulesn 2/8/12</t>
  </si>
  <si>
    <t>As Subsids will not be able to be coded to within the main ledger then these are then only relevant to subsids ledgers</t>
  </si>
  <si>
    <t>Rework needed</t>
  </si>
  <si>
    <t>Will not be in the Gold Build or uplift for now</t>
  </si>
  <si>
    <t>NAR to review</t>
  </si>
  <si>
    <t>Old Cross Validation Rule name</t>
  </si>
  <si>
    <t>Natural Account 99620 can only be used with Activity 25 (Rule 7 – see the Cross Validation rules document on http://www.admin.ox.ac.uk/finance/oxonly/financials/ for details)</t>
  </si>
  <si>
    <t>You must use Activity value 33 with the Natural Account selected (Rule 10 – see the Cross Validation rules document on http://www.admin.ox.ac.uk/finance/oxonly/financials/ for details)</t>
  </si>
  <si>
    <t>You must use Activity value 25,33,39 with the Natural Account selected (Rule 9 – see the Cross Validation rules document on http://www.admin.ox.ac.uk/finance/oxonly/financials/ for details)</t>
  </si>
  <si>
    <t>Activity 25 cannot be used with income natural accounts other than 46900, 48210, 48220, 48245, 49310, 49350, 49410, 49420, 49520, 49530 &amp; 49560 (Rule 12 – see the Cross Validation rules document on http://www.admin.ox.ac.uk/finance/oxonly/financials/ for details)</t>
  </si>
  <si>
    <t>Natural Account 45900 and 48215 can only be used with Activity 33</t>
  </si>
  <si>
    <t>You must use Activity value 33 with the Natural Account 45900 and 48215 (Rule 10 – see the Cross Validation rules document on http://www.admin.ox.ac.uk/finance/oxonly/financials/ for details)</t>
  </si>
  <si>
    <t>You do not have permission to use the MH0002 cost centre with this Source of Funds (Rule 13 – see the Cross Validation rules document on http://www.admin.ox.ac.uk/finance/oxonly/financials/ for details)</t>
  </si>
  <si>
    <t>Ben's Comments</t>
  </si>
  <si>
    <t>ZZZZZZ.99620.24.ZZZZZ.ZZ.ZZZZZZ</t>
  </si>
  <si>
    <t>ZZZZZZ.99620.ZZ.ZZZZZ.ZZ.ZZZZZZ</t>
  </si>
  <si>
    <t>ZZZZZZ.45900.32.ZZZZZ.ZZ.ZZZZZZ</t>
  </si>
  <si>
    <t>ZZZZZZ.45900.ZZ.ZZZZZ.ZZ.ZZZZZZ</t>
  </si>
  <si>
    <t>ZZZZZZ.48215.32.ZZZZZ.ZZ.ZZZZZZ</t>
  </si>
  <si>
    <t>ZZZZZZ.48215.ZZ.ZZZZZ.ZZ.ZZZZZZ</t>
  </si>
  <si>
    <t>ZZZZZZ.48220.24.ZZZZZ.ZZ.ZZZZZZ</t>
  </si>
  <si>
    <t>ZZZZZZ.48220.32.ZZZZZ.ZZ.ZZZZZZ</t>
  </si>
  <si>
    <t>ZZZZZZ.48220.38.ZZZZZ.ZZ.ZZZZZZ</t>
  </si>
  <si>
    <t>ZZZZZZ.48220.ZZ.ZZZZZ.ZZ.ZZZZZZ</t>
  </si>
  <si>
    <t>ZZZZZZ.99700.24.ZZZZZ.ZZ.ZZZZZZ</t>
  </si>
  <si>
    <t>ZZZZZZ.99700.32.ZZZZZ.ZZ.ZZZZZZ</t>
  </si>
  <si>
    <t>ZZZZZZ.99700.38.ZZZZZ.ZZ.ZZZZZZ</t>
  </si>
  <si>
    <t>ZZZZZZ.99700.ZZ.ZZZZZ.ZZ.ZZZZZZ</t>
  </si>
  <si>
    <t>ZZZZZZ.41110.ZZ.C9999.ZZ.ZZZZZZ</t>
  </si>
  <si>
    <t>ZZZZZZ.41110.ZZ.ZZZZZ.ZZ.ZZZZZZ</t>
  </si>
  <si>
    <t>ZZZZZZ.46899.25.ZZZZZ.ZZ.ZZZZZZ</t>
  </si>
  <si>
    <t>ZZZZZZ.48209.25.ZZZZZ.ZZ.ZZZZZZ</t>
  </si>
  <si>
    <t>ZZZZZZ.48219.25.ZZZZZ.ZZ.ZZZZZZ</t>
  </si>
  <si>
    <t>ZZZZZZ.48244.25.ZZZZZ.ZZ.ZZZZZZ</t>
  </si>
  <si>
    <t>ZZZZZZ.49309.25.ZZZZZ.ZZ.ZZZZZZ</t>
  </si>
  <si>
    <t>ZZZZZZ.49349.25.ZZZZZ.ZZ.ZZZZZZ</t>
  </si>
  <si>
    <t>ZZZZZZ.49409.25.ZZZZZ.ZZ.ZZZZZZ</t>
  </si>
  <si>
    <t>ZZZZZZ.49419.25.ZZZZZ.ZZ.ZZZZZZ</t>
  </si>
  <si>
    <t>ZZZZZZ.49519.25.ZZZZZ.ZZ.ZZZZZZ</t>
  </si>
  <si>
    <t>ZZZZZZ.49529.25.ZZZZZ.ZZ.ZZZZZZ</t>
  </si>
  <si>
    <t>ZZZZZZ.49559.25.ZZZZZ.ZZ.ZZZZZZ</t>
  </si>
  <si>
    <t>ZZZZZZ.4ZZZZ.25.ZZZZZ.ZZ.ZZZZZZ</t>
  </si>
  <si>
    <t>MH0002.ZZZZZ.ZZ.B1411.ZZ.ZZZZZZ</t>
  </si>
  <si>
    <t>MH0002.ZZZZZ.ZZ.ZZZZZ.ZZ.ZZZZZZ</t>
  </si>
  <si>
    <t>MH0000.ZZZZZ.ZZ.B1413.ZZ.ZZZZZZ</t>
  </si>
  <si>
    <t>Old 11i Cross Validation Rule name</t>
  </si>
  <si>
    <t>R12 Cross Validation Rule name</t>
  </si>
  <si>
    <t>N/A</t>
  </si>
  <si>
    <t xml:space="preserve">Rule 10 </t>
  </si>
  <si>
    <t>X Val rules in Subsids Ledgers?</t>
  </si>
  <si>
    <t>ZZZZZZ.ZZZZZ.33.ZZZZZ.15.ZZZZZZ</t>
  </si>
  <si>
    <t>VU0000.00000.00.00000.20.000000</t>
  </si>
  <si>
    <t>ZA0011.00000.00.00000.46.000000</t>
  </si>
  <si>
    <t>V6 in PRAS</t>
  </si>
  <si>
    <t>VK in Oracle</t>
  </si>
  <si>
    <t>VF in Oracle</t>
  </si>
  <si>
    <t>Cross Validation rule needed</t>
  </si>
  <si>
    <t>PRAS</t>
  </si>
  <si>
    <t>Remap in R12?</t>
  </si>
  <si>
    <t>Dept Code</t>
  </si>
  <si>
    <t>Department Name</t>
  </si>
  <si>
    <t>Org value</t>
  </si>
  <si>
    <t>Organisation Name</t>
  </si>
  <si>
    <t>PRAS - Aug 12</t>
  </si>
  <si>
    <r>
      <t>600 Other Non-Divisional Accounts</t>
    </r>
    <r>
      <rPr>
        <u/>
        <sz val="10"/>
        <rFont val="Arial"/>
        <family val="2"/>
      </rPr>
      <t xml:space="preserve"> - 11i</t>
    </r>
  </si>
  <si>
    <r>
      <t>600 Other Non-Divisional Accounts</t>
    </r>
    <r>
      <rPr>
        <u/>
        <sz val="10"/>
        <rFont val="Arial"/>
        <family val="2"/>
      </rPr>
      <t xml:space="preserve"> - R12</t>
    </r>
  </si>
  <si>
    <t>Development Office- Hong Kong</t>
  </si>
  <si>
    <t>9J0000</t>
  </si>
  <si>
    <t>R12 Rule called</t>
  </si>
  <si>
    <t>Agrees</t>
  </si>
  <si>
    <t xml:space="preserve">R12 Cross Validation rule </t>
  </si>
  <si>
    <t>OSPS Scheme</t>
  </si>
  <si>
    <t>Should it include Org value 19?</t>
  </si>
  <si>
    <t>Should it include Cost Centre 000000?</t>
  </si>
  <si>
    <t>ZE</t>
  </si>
  <si>
    <t>Oxford University Development Trust</t>
  </si>
  <si>
    <t>Not in PRAS?</t>
  </si>
  <si>
    <t>200 General Revenue Account - 11i</t>
  </si>
  <si>
    <t>200 General Revenue Account - R12</t>
  </si>
  <si>
    <t>Not in Oracle</t>
  </si>
  <si>
    <t>VK used in Oracle for OU (Beijing) Science &amp; Technology, Europaeum not in Oracle</t>
  </si>
  <si>
    <t>400 Colleges - 11i</t>
  </si>
  <si>
    <t>400 Colleges - R12</t>
  </si>
  <si>
    <t>Oracle</t>
  </si>
  <si>
    <t>Oracle and PRAS agree</t>
  </si>
  <si>
    <t>X1 in PRAS</t>
  </si>
  <si>
    <t>Different COA, all Accounts are applicable with the only Cost Centre and the Org 63 is the only one assigned as a balancing segment therefore should not be able to raise journals for any other Org value</t>
  </si>
  <si>
    <t>Query re which Cost Centre values are linked to which Org value</t>
  </si>
  <si>
    <t>I have no record of VD so ignore</t>
  </si>
  <si>
    <t>Yes - don't set this up just V6 so agrees to PRAS</t>
  </si>
  <si>
    <t>No not sure why PRAS don't have this</t>
  </si>
  <si>
    <t>not subsid or parent so not adjusted via org 19</t>
  </si>
  <si>
    <t>Differs to PRAS - is that OK? Would be major task to switch</t>
  </si>
  <si>
    <t>this is duplicate of VZ use V9 to agree to PRAS</t>
  </si>
  <si>
    <t>Rename to full desc rather than abbreviation</t>
  </si>
  <si>
    <t>Duplicate use V9</t>
  </si>
  <si>
    <t>No just use V9</t>
  </si>
  <si>
    <t>Duplicated by V8</t>
  </si>
  <si>
    <t>ZB1028</t>
  </si>
  <si>
    <t>Yes to X1</t>
  </si>
  <si>
    <t>Duplicated</t>
  </si>
  <si>
    <t>Remap to V6</t>
  </si>
  <si>
    <t>Won't agree to PRAS as doesn;t have it's own dept code</t>
  </si>
  <si>
    <t>not in PRAS</t>
  </si>
  <si>
    <t>should we set up an org for this?</t>
  </si>
  <si>
    <t>should we set up an org for this? Or just use 000000 cost centre?</t>
  </si>
  <si>
    <t>Yes for cost centre ZB1028 &amp; 000000</t>
  </si>
  <si>
    <t>Yes for cost centre KR0300 &amp; 000000</t>
  </si>
  <si>
    <t>? Can't do at present</t>
  </si>
  <si>
    <t>Won't agree to PRAS</t>
  </si>
  <si>
    <t>Yes only allow 000000 and ZC1002</t>
  </si>
  <si>
    <t>Used by many depts</t>
  </si>
  <si>
    <t>KR0300</t>
  </si>
  <si>
    <t>In PRAS as HC</t>
  </si>
  <si>
    <t>VK map to V6?</t>
  </si>
  <si>
    <t>? Exist in R12?  Has an Org?</t>
  </si>
  <si>
    <t>HC in PRAS</t>
  </si>
  <si>
    <t>? Duplicate of V6? End date in 11i</t>
  </si>
  <si>
    <t xml:space="preserve">VD in PRAS </t>
  </si>
  <si>
    <t>? Can remap to VD if Projects are happy with this</t>
  </si>
  <si>
    <t>No it is not going across to R12</t>
  </si>
  <si>
    <t>VF in Oracle and VD in PRAS</t>
  </si>
  <si>
    <t>Restrict to 000000 and XX9999 Cost Centres only</t>
  </si>
  <si>
    <t>I've set up X1 in R12. VT exists in R11i but has no transactions</t>
  </si>
  <si>
    <t>ZA0010</t>
  </si>
  <si>
    <t>Capital Fund</t>
  </si>
  <si>
    <t>Yes only allow 000000 and ZA0010</t>
  </si>
  <si>
    <t>VF in Oracle = VD and VF in PRAS</t>
  </si>
  <si>
    <t>Not sure why PRAS don't have this set up</t>
  </si>
  <si>
    <t>Not subsid or parent so not adjusted via org 19</t>
  </si>
  <si>
    <t>Won't agree to PRAS as doesn't have it's own dept code</t>
  </si>
  <si>
    <t>Not going across to R12</t>
  </si>
  <si>
    <t>Oracle 11i</t>
  </si>
  <si>
    <t>Notes, R12 remapping</t>
  </si>
  <si>
    <t>Remapped to V6 in R12, if there are any transactions on VK, if not end date in 11i and will not be taken across to R12</t>
  </si>
  <si>
    <t>Remapped to V9 in R12, if there are any transactions on VZ, if not end date in 11i and will not be taken across to R12</t>
  </si>
  <si>
    <t>Remapped to X1 in R12, if there are any transactions on VT, if not end date in 11i and will not be taken across to R12</t>
  </si>
  <si>
    <t>VZ map to V9?</t>
  </si>
  <si>
    <t>VT map to X1?</t>
  </si>
  <si>
    <t>Should we set an Org for this?  NR comment</t>
  </si>
  <si>
    <t>Should we set up an org for this? Or just use 000000 Cost Centre?  NR comment</t>
  </si>
  <si>
    <t>No, VF in Oracle = VF + VD in PRAS</t>
  </si>
  <si>
    <t>Differs to PRAS - is that OK? Would be major task to switch.
Agreed VF in Oracle = VF + VD in PRAS</t>
  </si>
  <si>
    <t>Agreed VF in Oracle = VD and VF in PRAS</t>
  </si>
  <si>
    <t>ZC1002</t>
  </si>
  <si>
    <t>College Contributions Fund</t>
  </si>
  <si>
    <t>Organisation values and the Department Code / Cost Centres that are applicable with them</t>
  </si>
  <si>
    <t>Cross Validation rules to be set up in the uplift to TEST O</t>
  </si>
  <si>
    <t>VW Cost Centres can only be used with Organisation value 20</t>
  </si>
  <si>
    <t>000001.00000.00.00000.20.000000</t>
  </si>
  <si>
    <t>VW0000.00000.00.00000.10.000000</t>
  </si>
  <si>
    <t>VW0000.00000.00.00000.21.000000</t>
  </si>
  <si>
    <t>Please select Organisation value 20 for all VW Cost Centres values (Rule 11 – see the Cross Validation rules document on http://www.admin.ox.ac.uk/finance/oxonly/financials/ for details)</t>
  </si>
  <si>
    <t>Rule 14</t>
  </si>
  <si>
    <t>Please select Organisation value 21 for all VF Cost Centres values (Rule 14 – see the Cross Validation rules document on http://www.admin.ox.ac.uk/finance/oxonly/financials/ for details)</t>
  </si>
  <si>
    <t>VF Cost Centres can only be used with Organisation value 21</t>
  </si>
  <si>
    <t>000001.00000.00.00000.21.000000</t>
  </si>
  <si>
    <t>VG0000.00000.00.00000.21.000000</t>
  </si>
  <si>
    <t>ZZZZZZ.ZZZZZ.ZZ.ZZZZZ.21.ZZZZZZ</t>
  </si>
  <si>
    <t>VF0000.00000.00.00000.10.000000</t>
  </si>
  <si>
    <t>VF0000.00000.00.00000.20.000000</t>
  </si>
  <si>
    <t>VF0000.00000.00.00000.22.000000</t>
  </si>
  <si>
    <t>VX0000.00000.00.00000.20.000000</t>
  </si>
  <si>
    <t>ZZZZZZ.ZZZZZ.ZZ.ZZZZZ.20.ZZZZZZ</t>
  </si>
  <si>
    <t>Please select Organisation value 22 for all VL Cost Centres values (Rule 15 – see the Cross Validation rules document on http://www.admin.ox.ac.uk/finance/oxonly/financials/ for details)</t>
  </si>
  <si>
    <t>VL Cost Centres can only be used with Organisation value 22</t>
  </si>
  <si>
    <t>000001.00000.00.00000.22.000000</t>
  </si>
  <si>
    <t>ZZZZZZ.ZZZZZ.ZZ.ZZZZZ.22.ZZZZZZ</t>
  </si>
  <si>
    <t>VM0000.00000.00.00000.22.000000</t>
  </si>
  <si>
    <t>VL0000.00000.00.00000.10.000000</t>
  </si>
  <si>
    <t>VL0000.00000.00.00000.20.000000</t>
  </si>
  <si>
    <t>VL0000.00000.00.00000.23.000000</t>
  </si>
  <si>
    <t>Rule 16</t>
  </si>
  <si>
    <t>Please select Organisation value 25 for all VY Cost Centres values (Rule 16 – see the Cross Validation rules document on http://www.admin.ox.ac.uk/finance/oxonly/financials/ for details)</t>
  </si>
  <si>
    <t>VY Cost Centres can only be used with Organisation value 25</t>
  </si>
  <si>
    <t>000001.00000.00.00000.25.000000</t>
  </si>
  <si>
    <t>VZ0000.00000.00.00000.25.000000</t>
  </si>
  <si>
    <t>ZZZZZZ.ZZZZZ.ZZ.ZZZZZ.25.ZZZZZZ</t>
  </si>
  <si>
    <t>VY0000.00000.00.00000.10.000000</t>
  </si>
  <si>
    <t>VY0000.00000.00.00000.20.000000</t>
  </si>
  <si>
    <t>VY0000.00000.00.00000.26.000000</t>
  </si>
  <si>
    <t>Please select Organisation value 26 for all V9 Cost Centres values (Rule 17 – see the Cross Validation rules document on http://www.admin.ox.ac.uk/finance/oxonly/financials/ for details)</t>
  </si>
  <si>
    <t>V9 Cost Centres can only be used with Organisation value 26</t>
  </si>
  <si>
    <t>VVZZZZ.ZZZZZ.ZZ.ZZZZZ.20.ZZZZZZ</t>
  </si>
  <si>
    <t>VWZZZZ.ZZZZZ.ZZ.ZZZZZ.18.ZZZZZZ</t>
  </si>
  <si>
    <t>VWZZZZ.ZZZZZ.ZZ.ZZZZZ.ZZ.ZZZZZZ</t>
  </si>
  <si>
    <t>VEZZZZ.ZZZZZ.ZZ.ZZZZZ.21.ZZZZZZ</t>
  </si>
  <si>
    <t>VFZZZZZ.ZZZZZ.ZZ.ZZZZZ.18.ZZZZZZ</t>
  </si>
  <si>
    <t>VFZZZZ.ZZZZZ.ZZ.ZZZZZ.20.ZZZZZZ</t>
  </si>
  <si>
    <t>VFZZZZ.ZZZZZ.ZZ.ZZZZZ.ZZ.ZZZZZZ</t>
  </si>
  <si>
    <t>VKZZZZ.ZZZZZ.ZZ.ZZZZZ.22.ZZZZZZ</t>
  </si>
  <si>
    <t>VLZZZZ.ZZZZZ.ZZ.ZZZZZ.18.ZZZZZZ</t>
  </si>
  <si>
    <t>VLZZZZ.ZZZZZ.ZZ.ZZZZZ.21.ZZZZZZ</t>
  </si>
  <si>
    <t>VLZZZZ.ZZZZZ.ZZ.ZZZZZ.ZZ.ZZZZZZ</t>
  </si>
  <si>
    <t>VXZZZZ.ZZZZZ.ZZ.ZZZZZ.25.ZZZZZZ</t>
  </si>
  <si>
    <t>VYZZZZ.ZZZZZ.ZZ.ZZZZZ.18.ZZZZZZ</t>
  </si>
  <si>
    <t>VYZZZZ.ZZZZZ.ZZ.ZZZZZ.24.ZZZZZZ</t>
  </si>
  <si>
    <t>VYZZZZ.ZZZZZ.ZZ.ZZZZZ.ZZ.ZZZZZZ</t>
  </si>
  <si>
    <t>V8ZZZZ.ZZZZZ.ZZ.ZZZZZ.25.ZZZZZZ</t>
  </si>
  <si>
    <t>Rule 17</t>
  </si>
  <si>
    <t>V90000.00000.00.00000.10.000000</t>
  </si>
  <si>
    <t>V9ZZZZ.ZZZZZ.ZZ.ZZZZZ.18.ZZZZZZ</t>
  </si>
  <si>
    <t>V90000.00000.00.00000.20.000000</t>
  </si>
  <si>
    <t>V9ZZZZ.ZZZZZ.ZZ.ZZZZZ.25.ZZZZZZ</t>
  </si>
  <si>
    <t>V90000.00000.00.00000.27.000000</t>
  </si>
  <si>
    <t>V9ZZZZ.ZZZZZ.ZZ.ZZZZZ.ZZ.ZZZZZZ</t>
  </si>
  <si>
    <t>KR0300 Cost Centres can only be used with Organisation value 35</t>
  </si>
  <si>
    <t>Please select Organisation value 35 for KR0300 Cost Centres values (Rule 18 – see the Cross Validation rules document on http://www.admin.ox.ac.uk/finance/oxonly/financials/ for details)</t>
  </si>
  <si>
    <t>VA0000.00000.00.00000.25.000000</t>
  </si>
  <si>
    <t>KR0300.00000.00.00000.10.000000</t>
  </si>
  <si>
    <t>KR0300.ZZZZZ.ZZ.ZZZZZ.18.ZZZZZZ</t>
  </si>
  <si>
    <t>KR0300.00000.00.00000.20.000000</t>
  </si>
  <si>
    <t>V8 Cost Centres can only be used with Organisation value 40</t>
  </si>
  <si>
    <t>000001.00000.00.00000.40.000000</t>
  </si>
  <si>
    <t>V7ZZZZ.ZZZZZ.ZZ.ZZZZZ.40.ZZZZZZ</t>
  </si>
  <si>
    <t>V90000.00000.00.00000.40.000000</t>
  </si>
  <si>
    <t>ZZZZZZ.ZZZZZ.ZZ.ZZZZZ.40.ZZZZZZ</t>
  </si>
  <si>
    <t>V80000.00000.00.00000.10.000000</t>
  </si>
  <si>
    <t>V80000.00000.00.00000.20.000000</t>
  </si>
  <si>
    <t>V80000.00000.00.00000.41.000000</t>
  </si>
  <si>
    <t>V8ZZZZ.ZZZZZ.ZZ.ZZZZZ.18.ZZZZZZ</t>
  </si>
  <si>
    <t>V8ZZZZ.ZZZZZ.ZZ.ZZZZZ.39.ZZZZZZ</t>
  </si>
  <si>
    <t>V8ZZZZ.ZZZZZ.ZZ.ZZZZZ.ZZ.ZZZZZZ</t>
  </si>
  <si>
    <t>Please select Organisation value 40 for all V8 Cost Centres values (Rule 19 – see the Cross Validation rules document on http://www.admin.ox.ac.uk/finance/oxonly/financials/ for details)</t>
  </si>
  <si>
    <t>VP Cost Centres can only be used with Organisation value 41</t>
  </si>
  <si>
    <t>Please select Organisation value 41 for all VP Cost Centres values (Rule 20 – see the Cross Validation rules document on http://www.admin.ox.ac.uk/finance/oxonly/financials/ for details)</t>
  </si>
  <si>
    <t>000001.00000.00.00000.41.000000</t>
  </si>
  <si>
    <t>ZZZZZZ.ZZZZZ.ZZ.ZZZZZ.41.ZZZZZZ</t>
  </si>
  <si>
    <t>VOZZZZ.ZZZZZ.ZZ.ZZZZZ.41.ZZZZZZ</t>
  </si>
  <si>
    <t>VQ0000.00000.00.00000.41.000000</t>
  </si>
  <si>
    <t>VP0000.00000.00.00000.10.000000</t>
  </si>
  <si>
    <t>VPZZZZ.ZZZZZ.ZZ.ZZZZZ.18.ZZZZZZ</t>
  </si>
  <si>
    <t>VP0000.00000.00.00000.20.000000</t>
  </si>
  <si>
    <t>VPZZZZ.ZZZZZ.ZZ.ZZZZZ.40.ZZZZZZ</t>
  </si>
  <si>
    <t>VP0000.00000.00.00000.42.000000</t>
  </si>
  <si>
    <t>VPZZZZ.ZZZZZ.ZZ.ZZZZZ.ZZ.ZZZZZZ</t>
  </si>
  <si>
    <t>Rule 21</t>
  </si>
  <si>
    <t>VU Cost Centres can only be used with Organisation value 42</t>
  </si>
  <si>
    <t>Please select Organisation value 42 for all VU Cost Centres values (Rule 21 – see the Cross Validation rules document on http://www.admin.ox.ac.uk/finance/oxonly/financials/ for details)</t>
  </si>
  <si>
    <t>VU0000.00000.00.00000.10.000000</t>
  </si>
  <si>
    <t>VUZZZZ.ZZZZZ.ZZ.ZZZZZ.18.ZZZZZZ</t>
  </si>
  <si>
    <t>VUZZZZ.ZZZZZ.ZZ.ZZZZZ.ZZ.ZZZZZZ</t>
  </si>
  <si>
    <t>VUZZZZ.ZZZZZ.ZZ.ZZZZZ.41.ZZZZZZ</t>
  </si>
  <si>
    <t>VU0000.00000.00.00000.43.000000</t>
  </si>
  <si>
    <t>000001.00000.00.00000.42.000000</t>
  </si>
  <si>
    <t>VTZZZZ.ZZZZZ.ZZ.ZZZZZ.42.ZZZZZZ</t>
  </si>
  <si>
    <t>VV0000.00000.00.00000.42.000000</t>
  </si>
  <si>
    <t>ZZZZZZ.ZZZZZ.ZZ.ZZZZZ.42.ZZZZZZ</t>
  </si>
  <si>
    <t>Rule 22</t>
  </si>
  <si>
    <t>VM Cost Centres can only be used with Organisation value 43</t>
  </si>
  <si>
    <t>Please select Organisation value 43 for all VM Cost Centres values (Rule 22 – see the Cross Validation rules document on http://www.admin.ox.ac.uk/finance/oxonly/financials/ for details)</t>
  </si>
  <si>
    <t>000001.00000.00.00000.43.000000</t>
  </si>
  <si>
    <t>VLZZZZ.ZZZZZ.ZZ.ZZZZZ.43.ZZZZZZ</t>
  </si>
  <si>
    <t>VN0000.00000.00.00000.43.000000</t>
  </si>
  <si>
    <t>ZZZZZZ.ZZZZZ.ZZ.ZZZZZ.43.ZZZZZZ</t>
  </si>
  <si>
    <t>VM0000.00000.00.00000.10.000000</t>
  </si>
  <si>
    <t>VM0000.00000.00.00000.20.000000</t>
  </si>
  <si>
    <t>VMZZZZ.ZZZZZ.ZZ.ZZZZZ.ZZ.ZZZZZZ</t>
  </si>
  <si>
    <t>VMZZZZ.ZZZZZ.ZZ.ZZZZZ.18.ZZZZZZ</t>
  </si>
  <si>
    <t>VMZZZZ.ZZZZZ.ZZ.ZZZZZ.42.ZZZZZZ</t>
  </si>
  <si>
    <t>VM0000.00000.00.00000.44.000000</t>
  </si>
  <si>
    <t>Rule 23</t>
  </si>
  <si>
    <t>X1 Cost Centres can only be used with Organisation value 44</t>
  </si>
  <si>
    <t>Please select Organisation value 44 for all X1 Cost Centres values (Rule 23 – see the Cross Validation rules document on http://www.admin.ox.ac.uk/finance/oxonly/financials/ for details)</t>
  </si>
  <si>
    <t>000001.00000.00.00000.44.000000</t>
  </si>
  <si>
    <t>ZZZZZZ.ZZZZZ.ZZ.ZZZZZ.44.ZZZZZZ</t>
  </si>
  <si>
    <t>X0ZZZZ.ZZZZZ.ZZ.ZZZZZ.44.ZZZZZZ</t>
  </si>
  <si>
    <t>X20000.00000.00.00000.44.000000</t>
  </si>
  <si>
    <t>X10000.00000.00.00000.10.000000</t>
  </si>
  <si>
    <t>X10000.00000.00.00000.20.000000</t>
  </si>
  <si>
    <t>X10000.00000.00.00000.45.000000</t>
  </si>
  <si>
    <t>X1ZZZZ.ZZZZZ.ZZ.ZZZZZ.18.ZZZZZZ</t>
  </si>
  <si>
    <t>X1ZZZZ.ZZZZZ.ZZ.ZZZZZ.43.ZZZZZZ</t>
  </si>
  <si>
    <t>X1ZZZZ.ZZZZZ.ZZ.ZZZZZ.ZZ.ZZZZZZ</t>
  </si>
  <si>
    <t>Rule 24</t>
  </si>
  <si>
    <t>V6 Cost Centres can only be used with Organisation value 45</t>
  </si>
  <si>
    <t>Please select Organisation value 45 for all V6 Cost Centres values (Rule 24 – see the Cross Validation rules document on http://www.admin.ox.ac.uk/finance/oxonly/financials/ for details)</t>
  </si>
  <si>
    <t>000001.00000.00.00000.45.000000</t>
  </si>
  <si>
    <t>ZZZZZZ.ZZZZZ.ZZ.ZZZZZ.45.ZZZZZZ</t>
  </si>
  <si>
    <t>V5ZZZZ.ZZZZZ.ZZ.ZZZZZ.45.ZZZZZZ</t>
  </si>
  <si>
    <t>V70000.00000.00.00000.45.000000</t>
  </si>
  <si>
    <t>V60000.00000.00.00000.10.000000</t>
  </si>
  <si>
    <t>V6ZZZZ.ZZZZZ.ZZ.ZZZZZ.18.ZZZZZZ</t>
  </si>
  <si>
    <t>V60000.00000.00.00000.20.000000</t>
  </si>
  <si>
    <t>V6ZZZZ.ZZZZZ.ZZ.ZZZZZ.ZZ.ZZZZZZ</t>
  </si>
  <si>
    <t>V6ZZZZ.ZZZZZ.ZZ.ZZZZZ.44.ZZZZZZ</t>
  </si>
  <si>
    <t>V60000.00000.00.00000.46.000000</t>
  </si>
  <si>
    <t>ZA0010 Cost Centre can only be used with Organisation value 46</t>
  </si>
  <si>
    <t>Please select Organisation value 46 for all ZA0010 Cost Centre value (Rule 25 – see the Cross Validation rules document on http://www.admin.ox.ac.uk/finance/oxonly/financials/ for details)</t>
  </si>
  <si>
    <t>ZA0010.00000.00.00000.20.000000</t>
  </si>
  <si>
    <t>ZA0010.00000.00.00000.10.000000</t>
  </si>
  <si>
    <t>ZA0010.ZZZZZ.ZZ.ZZZZZ.18.ZZZZZZ</t>
  </si>
  <si>
    <t>ZA0010.ZZZZZ.ZZ.ZZZZZ.ZZ.ZZZZZZ</t>
  </si>
  <si>
    <t>000001.00000.00.00000.46.000000</t>
  </si>
  <si>
    <t>ZA0009.ZZZZZ.ZZ.ZZZZZ.46.ZZZZZZ</t>
  </si>
  <si>
    <t>ZZZZZZ.ZZZZZ.ZZ.ZZZZZ.46.ZZZZZZ</t>
  </si>
  <si>
    <t>ZA0010.ZZZZZ.ZZ.ZZZZZ.45.ZZZZZZ</t>
  </si>
  <si>
    <t>ZA0010.00000.00.00000.47.000000</t>
  </si>
  <si>
    <t>VR Cost Centres can only be used with Organisation value 60</t>
  </si>
  <si>
    <t>000001.00000.00.00000.60.000000</t>
  </si>
  <si>
    <t>VQZZZZ.ZZZZZ.ZZ.ZZZZZ.60.ZZZZZZ</t>
  </si>
  <si>
    <t>VS0000.00000.00.00000.60.000000</t>
  </si>
  <si>
    <t>ZZZZZZ.ZZZZZ.ZZ.ZZZZZ.60.ZZZZZZ</t>
  </si>
  <si>
    <t>ZB1028.ZZZZZ.ZZ.ZZZZZ.18.ZZZZZZ</t>
  </si>
  <si>
    <t>ZB1028.00000.00.00000.20.000000</t>
  </si>
  <si>
    <t>000001.00000.00.00000.30.000000</t>
  </si>
  <si>
    <t>ZZZZZZ.ZZZZZ.ZZ.ZZZZZ.30.ZZZZZZ</t>
  </si>
  <si>
    <t>ZB1029.00000.00.00000.30.000000</t>
  </si>
  <si>
    <t>ZB1027.ZZZZZ.ZZ.ZZZZZ.30.ZZZZZZ</t>
  </si>
  <si>
    <t>Please select Organisation value 60  for all VR Cost Centres values (Rule VR - Org – see the Cross Validation rules document on http://www.admin.ox.ac.uk/finance/oxonly/financials/ for details)</t>
  </si>
  <si>
    <t>Cost Centre ZB1028 can only be used with Org value 30 (Rule ZB1028 - Org – see the Cross Validation rules document on http://www.admin.ox.ac.uk/finance/oxonly/financials/ for details)</t>
  </si>
  <si>
    <t>Please select Organisation value 18  for all VE Cost Centres values (Rule ZE - Org – see the Cross Validation rules document on http://www.admin.ox.ac.uk/finance/oxonly/financials/ for details)</t>
  </si>
  <si>
    <t>ZE0000.00000.00.00000.20.000000</t>
  </si>
  <si>
    <t>V40000.00000.00.00000.20.000000</t>
  </si>
  <si>
    <t>V4 Cost Centres values are only applicable with Activity value 00 and Org value 48 (Rule V4 - Org – see the Cross Validation rules document on http://www.admin.ox.ac.uk/finance/oxonly/financials/ for details)</t>
  </si>
  <si>
    <t>V4 Cost Centres can only be used with Organisation value 48</t>
  </si>
  <si>
    <t>000001.00000.00.00000.48.000000</t>
  </si>
  <si>
    <t>V50000.00000.00.00000.48.000000</t>
  </si>
  <si>
    <t>ZZZZZZ.ZZZZZ.ZZ.ZZZZZ.48.ZZZZZZ</t>
  </si>
  <si>
    <t>ZC1002 Cost Centres can only be used with Organisation value 64</t>
  </si>
  <si>
    <t>Please select Organisation value 64 for ZA1002 Cost Centres values (Rule 26 – see the Cross Validation rules document on http://www.admin.ox.ac.uk/finance/oxonly/financials/ for details)</t>
  </si>
  <si>
    <t>000001.00000.00.00000.64.000000</t>
  </si>
  <si>
    <t>ZC1001.ZZZZZ.ZZ.ZZZZZ.64.ZZZZZZ</t>
  </si>
  <si>
    <t>ZC1003.00000.00.00000.64.000000</t>
  </si>
  <si>
    <t>ZZZZZZ.ZZZZZ.ZZ.ZZZZZ.64.ZZZZZZ</t>
  </si>
  <si>
    <t>ZC1003.00000.00.00000.10.000000</t>
  </si>
  <si>
    <t>ZC1003.ZZZZZ.ZZ.ZZZZZ.63.ZZZZZZ</t>
  </si>
  <si>
    <t>KR0300.00000.00.00000.65.000000</t>
  </si>
  <si>
    <t>Used by many depts, JT0040 should only be applicable with Organisation value 65</t>
  </si>
  <si>
    <t>JT0040 Cost Centre can only be used with Organisation value 65</t>
  </si>
  <si>
    <t>Cost Centre JT0040 can only be used with the Organisation value 65 (Rule JT0040 - Org – see the Cross Validation rules document on http://www.admin.ox.ac.uk/finance/oxonly/financials/ for details)</t>
  </si>
  <si>
    <t>VRZZZZ.ZZZZZ.ZZ.ZZZZZ.59.ZZZZZZ</t>
  </si>
  <si>
    <t>VRZZZZ.ZZZZZ.ZZ.ZZZZZ.ZZ.ZZZZZZ</t>
  </si>
  <si>
    <t>ZDZZZZ.ZZZZZ.ZZ.ZZZZZ.18.ZZZZZZ</t>
  </si>
  <si>
    <t>ZEZZZZ.ZZZZZ.ZZ.ZZZZZ.17.ZZZZZZ</t>
  </si>
  <si>
    <t>ZEZZZZ.ZZZZZ.ZZ.ZZZZZ.ZZ.ZZZZZZ</t>
  </si>
  <si>
    <t>V4ZZZZ.ZZZZZ.ZZ.ZZZZZ.18.ZZZZZZ</t>
  </si>
  <si>
    <t>V4ZZZZ.ZZZZZ.ZZ.ZZZZZ.47.ZZZZZZ</t>
  </si>
  <si>
    <t>V4ZZZZ.ZZZZZ.ZZ.ZZZZZ.ZZ.ZZZZZZ</t>
  </si>
  <si>
    <t>V4ZZZZ.ZZZZZ.ZZ.ZZZZZ.48.ZZZZZZ</t>
  </si>
  <si>
    <t>V3ZZZZ.ZZZZZ.ZZ.ZZZZZ.48.ZZZZZZ</t>
  </si>
  <si>
    <t>000001.00000.00.00000.26.000000</t>
  </si>
  <si>
    <t>V8ZZZZ.ZZZZZ.ZZ.ZZZZZ.26.ZZZZZZ</t>
  </si>
  <si>
    <t>VA0000.00000.00.00000.26.000000</t>
  </si>
  <si>
    <t>ZZZZZZ.ZZZZZ.ZZ.ZZZZZ.26.ZZZZZZ</t>
  </si>
  <si>
    <t>000000.00000.33.00000.00.000000</t>
  </si>
  <si>
    <t>ZZZZZZ.ZZZZZ.33.ZZZZZ.09.ZZZZZZ</t>
  </si>
  <si>
    <t>NOTES:</t>
  </si>
  <si>
    <t>1. Set Wait for Hourglass ; TAB waiit should be .5</t>
  </si>
  <si>
    <t>SAMPLE</t>
  </si>
  <si>
    <t>Col1</t>
  </si>
  <si>
    <t>C13</t>
  </si>
  <si>
    <t>C14</t>
  </si>
  <si>
    <t>C15</t>
  </si>
  <si>
    <t>C2</t>
  </si>
  <si>
    <t>C3</t>
  </si>
  <si>
    <t>C4</t>
  </si>
  <si>
    <t>C5</t>
  </si>
  <si>
    <t>C6</t>
  </si>
  <si>
    <t>C7</t>
  </si>
  <si>
    <t>C8</t>
  </si>
  <si>
    <t>C9</t>
  </si>
  <si>
    <t>C10</t>
  </si>
  <si>
    <t>C11</t>
  </si>
  <si>
    <t>C12</t>
  </si>
  <si>
    <t>CC Low</t>
  </si>
  <si>
    <t>CC High</t>
  </si>
  <si>
    <t>Acc Low</t>
  </si>
  <si>
    <t>ACC High</t>
  </si>
  <si>
    <t>Act Low</t>
  </si>
  <si>
    <t>Act High</t>
  </si>
  <si>
    <t>SOF Low</t>
  </si>
  <si>
    <t>SOF High</t>
  </si>
  <si>
    <t>Org Low</t>
  </si>
  <si>
    <t>Org High</t>
  </si>
  <si>
    <t>Fut Low</t>
  </si>
  <si>
    <t>Fut High</t>
  </si>
  <si>
    <t>C17</t>
  </si>
  <si>
    <t>C16</t>
  </si>
  <si>
    <t>Rule 1: Please select a SOF value beginning with C, F or S (see the Cross Validation rules document on http://www.admin.ox.ac.uk/finance/oxonly/financials/ for details)</t>
  </si>
  <si>
    <t>*IR</t>
  </si>
  <si>
    <t>TAB</t>
  </si>
  <si>
    <t>*SL(1)</t>
  </si>
  <si>
    <t>*AO</t>
  </si>
  <si>
    <t>Actual data</t>
  </si>
  <si>
    <t>Rule 31</t>
  </si>
  <si>
    <t>Rule 32</t>
  </si>
  <si>
    <t>VD0000.00000.00.00000.00.000000</t>
  </si>
  <si>
    <t>VDZZZZ.ZZZZZ.ZZ.ZZZZZ.18.ZZZZZZ</t>
  </si>
  <si>
    <t>VD0000.00000.00.00000.20.000000</t>
  </si>
  <si>
    <t>VDZZZZ.ZZZZZ.ZZ.ZZZZZ.20.ZZZZZZ</t>
  </si>
  <si>
    <t>VD0000.00000.00.00000.22.000000</t>
  </si>
  <si>
    <t>VDZZZZ.ZZZZZ.ZZ.ZZZZZ.ZZ.ZZZZZZ</t>
  </si>
  <si>
    <t>VCZZZZ.ZZZZZ.ZZ.ZZZZZ.21.ZZZZZZ</t>
  </si>
  <si>
    <t>VE0000.00000.00.00000.21.000000</t>
  </si>
  <si>
    <t>GSA</t>
  </si>
  <si>
    <t>GSB</t>
  </si>
  <si>
    <t>Cost Centre parent Code</t>
  </si>
  <si>
    <t>GRA</t>
  </si>
  <si>
    <t>GRB</t>
  </si>
  <si>
    <t>ZEA</t>
  </si>
  <si>
    <t>VWA</t>
  </si>
  <si>
    <t>9J</t>
  </si>
  <si>
    <t>VLA</t>
  </si>
  <si>
    <t>VYA</t>
  </si>
  <si>
    <t>V9A</t>
  </si>
  <si>
    <t>V8A</t>
  </si>
  <si>
    <t>VPA</t>
  </si>
  <si>
    <t>VUA</t>
  </si>
  <si>
    <t>X1A</t>
  </si>
  <si>
    <t>V6A</t>
  </si>
  <si>
    <t>V4A</t>
  </si>
  <si>
    <t>VRA</t>
  </si>
  <si>
    <t>Linked Organisation</t>
  </si>
  <si>
    <t>Cost Centre Name</t>
  </si>
  <si>
    <t>Capital Fund Invs LP</t>
  </si>
  <si>
    <t>Cost Centre Description</t>
  </si>
  <si>
    <t>St Cross College Departmental</t>
  </si>
  <si>
    <t>Research Projects</t>
  </si>
  <si>
    <t>OUDT Departmental Account</t>
  </si>
  <si>
    <t>Kellogg College Departmental</t>
  </si>
  <si>
    <t>Oxford Limited Departmental</t>
  </si>
  <si>
    <t>Voltaire Foundation Limited Departmental</t>
  </si>
  <si>
    <t>VDA</t>
  </si>
  <si>
    <t>OUFAL Departmental</t>
  </si>
  <si>
    <t>Isis Innovation  Departmental</t>
  </si>
  <si>
    <t>OUT Departmental</t>
  </si>
  <si>
    <t>Jenner Vaccine Foundation Departmental</t>
  </si>
  <si>
    <t>Gray Cancer Institute Departmental</t>
  </si>
  <si>
    <t>OUEM Departmental</t>
  </si>
  <si>
    <t>Oxford Mutual Limited Departmental</t>
  </si>
  <si>
    <t>OU (Beijing) Departmental</t>
  </si>
  <si>
    <t>Oxford Colleges Admission Office Departmental</t>
  </si>
  <si>
    <t>ZZZZZZ.ZZZZZ.33.ZZZZZ.ZZ.ZZZZZZ</t>
  </si>
  <si>
    <t>000001.00000.00.00000.17.000000</t>
  </si>
  <si>
    <t>000001.00000.00.00000.16.000000</t>
  </si>
  <si>
    <t>VW0000.00000.00.00000.00.000000</t>
  </si>
  <si>
    <t>VL0000.00000.00.00000.00.000000</t>
  </si>
  <si>
    <t>VY0000.00000.00.00000.00.000000</t>
  </si>
  <si>
    <t>V90000.00000.00.00000.00.000000</t>
  </si>
  <si>
    <t>KR0300 Cost Centres can only be used with Organisation value 35 or 10</t>
  </si>
  <si>
    <t>V80000.00000.00.00000.00.000000</t>
  </si>
  <si>
    <t>VP0000.00000.00.00000.00.000000</t>
  </si>
  <si>
    <t>VU0000.00000.00.00000.00.000000</t>
  </si>
  <si>
    <t>VM0000.00000.00.00000.00.000000</t>
  </si>
  <si>
    <t>X10000.00000.00.00000.00.000000</t>
  </si>
  <si>
    <t>V60000.00000.00.00000.00.000000</t>
  </si>
  <si>
    <t>ZA0010 Cost Centre can only be used with Organisation value 46 or 10</t>
  </si>
  <si>
    <t>ZA0010.00000.00.00000.00.000000</t>
  </si>
  <si>
    <t>ZA0010.ZZZZZ.ZZ.ZZZZZ.09.ZZZZZZ</t>
  </si>
  <si>
    <t>ZA0010.00000.00.00000.11.000000</t>
  </si>
  <si>
    <t>ZC1002.ZZZZZ.ZZ.ZZZZZ.09.ZZZZZZ</t>
  </si>
  <si>
    <t>ZC1002.ZZZZZ.ZZ.ZZZZZ.63.ZZZZZZ</t>
  </si>
  <si>
    <t>ZC1002.ZZZZZ.ZZ.ZZZZZ.ZZ.ZZZZZZ</t>
  </si>
  <si>
    <t>000000.49200.25.00000.00.000000</t>
  </si>
  <si>
    <t>ZZZZZZ.49200.25.ZZZZZ.ZZ.ZZZZZZ</t>
  </si>
  <si>
    <t>000000.49410.25.00000.00.000000</t>
  </si>
  <si>
    <t>ZZZZZZ.49410.25.ZZZZZ.ZZ.ZZZZZZ</t>
  </si>
  <si>
    <t>000000.49420.25.00000.00.000000</t>
  </si>
  <si>
    <t>ZZZZZZ.49420.25.ZZZZZ.ZZ.ZZZZZZ</t>
  </si>
  <si>
    <t>000000.49520.25.00000.00.000000</t>
  </si>
  <si>
    <t>ZZZZZZ.49520.25.ZZZZZ.ZZ.ZZZZZZ</t>
  </si>
  <si>
    <t>000000.49560.25.00000.00.000000</t>
  </si>
  <si>
    <t>ZZZZZZ.49560.25.ZZZZZ.ZZ.ZZZZZZ</t>
  </si>
  <si>
    <t>000000.49800.25.00000.00.000000</t>
  </si>
  <si>
    <t>ZZZZZZ.49800.25.ZZZZZ.ZZ.ZZZZZZ</t>
  </si>
  <si>
    <t>000000.48500.00.00000.00.000000</t>
  </si>
  <si>
    <t>ZZZZZZ.48500.24.ZZZZZ.ZZ.ZZZZZZ</t>
  </si>
  <si>
    <t>000000.48500.26.00000.00.000000</t>
  </si>
  <si>
    <t>ZZZZZZ.48500.32.ZZZZZ.ZZ.ZZZZZZ</t>
  </si>
  <si>
    <t>000000.48500.34.00000.00.000000</t>
  </si>
  <si>
    <t>ZZZZZZ.48500.38.ZZZZZ.ZZ.ZZZZZZ</t>
  </si>
  <si>
    <t>000000.48500.40.00000.00.000000</t>
  </si>
  <si>
    <t>ZZZZZZ.48500.ZZ.ZZZZZ.ZZ.ZZZZZZ</t>
  </si>
  <si>
    <t>VDZZZZ.ZZZZZ.ZZ.ZZZZZ.09.ZZZZZZ</t>
  </si>
  <si>
    <t>VD0000.00000.00.00000.11.000000</t>
  </si>
  <si>
    <t>VY0000.00000.00.00000.11.000000</t>
  </si>
  <si>
    <t>VYZZZZ.ZZZZZ.ZZ.ZZZZZ.09.ZZZZZZ</t>
  </si>
  <si>
    <t>ZEZZZZ.ZZZZZ.ZZ.ZZZZZ.09.ZZZZZZ</t>
  </si>
  <si>
    <t>VWZZZZ.ZZZZZ.ZZ.ZZZZZ.09.ZZZZZZ</t>
  </si>
  <si>
    <t>VW0000.00000.00.00000.11.000000</t>
  </si>
  <si>
    <t>V8 Cost Centres can only be used with Organisation value 40 or 10</t>
  </si>
  <si>
    <t>V80000.00000.00.00000.11.000000</t>
  </si>
  <si>
    <t>V8ZZZZ.ZZZZZ.ZZ.ZZZZZ.09.ZZZZZZ</t>
  </si>
  <si>
    <t>VP Cost Centres can only be used with Organisation value 41 or 10</t>
  </si>
  <si>
    <t>VP0000.00000.00.00000.11.000000</t>
  </si>
  <si>
    <t xml:space="preserve">VU Cost Centres can only be used with Organisation value 42 or 10 </t>
  </si>
  <si>
    <t>VU0000.00000.00.00000.11.000000</t>
  </si>
  <si>
    <t>VUZZZZ.ZZZZZ.ZZ.ZZZZZ.09.ZZZZZZ</t>
  </si>
  <si>
    <t>VM0000.00000.00.00000.11.000000</t>
  </si>
  <si>
    <t>VMZZZZ.ZZZZZ.ZZ.ZZZZZ.09.ZZZZZZ</t>
  </si>
  <si>
    <t>VM Cost Centres can only be used with Organisation value 43 and 10</t>
  </si>
  <si>
    <t>V40000.00000.00.00000.11.000000</t>
  </si>
  <si>
    <t>V4ZZZZ.ZZZZZ.ZZ.ZZZZZ.09.ZZZZZZ</t>
  </si>
  <si>
    <t>V4 Cost Centres can only be used with Organisation value 48 or 10</t>
  </si>
  <si>
    <t>Rule 7: You can only use Natural Account 99620 with Activity 25 (see the Cross Validation rules document on http://www.admin.ox.ac.uk/finance/financialssupport/errors for details)</t>
  </si>
  <si>
    <t>Rule 8: You can only use a SOF value in the D range, with the Natural Account 41110 (see the Cross Validation rules document on http://www.admin.ox.ac.uk/finance/financialssupport/errors for details)</t>
  </si>
  <si>
    <t>Cost Centre 000000 cannot be used with Revenue and Expense Natural Accounts</t>
  </si>
  <si>
    <t>000000.40000.00.00000.00.000000</t>
  </si>
  <si>
    <t>000000.99999.ZZ.ZZZZZ.ZZ.ZZZZZZ</t>
  </si>
  <si>
    <t>Rule 10: You must use Activity value 33 with the For Natural Account 45900 and 48215 please select Activity value 33 (see the Cross Validation rules document on http://www.admin.ox.ac.uk/finance/financialssupport/errors for details)</t>
  </si>
  <si>
    <t>Rule 1: For Natural Account 47110 and 47111 please select a SOF value beginning with C, F or S (see the Cross Validation rules document on http://www.admin.ox.ac.uk/finance/financialssupport/errors for details)</t>
  </si>
  <si>
    <t xml:space="preserve">VL Cost Centres can only be used with Organisation value 22 </t>
  </si>
  <si>
    <t>VW Cost Centres can only be used with Organisation value 20 or 10</t>
  </si>
  <si>
    <t>VD Cost Centres can only be used with Organisation value 21 or 10</t>
  </si>
  <si>
    <t>VY Cost Centres can only be used with Organisation value 25 or 10</t>
  </si>
  <si>
    <t>VPZZZZ.ZZZZZ.ZZ.ZZZZZ.09.ZZZZZZ</t>
  </si>
  <si>
    <t>Rule 14: For all VD Cost Centres please select Org value 21 - Subsids GBP Ledger or Org value 10 - UO Ledger GBP (see the Cross Validation rules document on http://www.admin.ox.ac.uk/finance/financialssupport/errors for details)</t>
  </si>
  <si>
    <t>Rule 11: For all VW Cost Centres please select Org value 20 - Subsids GBP Ledger or Org value 10 - UO Ledger GBP (see the Cross Validation rules document on http://www.admin.ox.ac.uk/finance/financialssupport/errors for details)</t>
  </si>
  <si>
    <t>Rule 15: For all VL Cost Centres please select Org value 22 - Subsids GBP Ledger  (see the Cross Validation rules document on http://www.admin.ox.ac.uk/finance/financialssupport/errors for details)</t>
  </si>
  <si>
    <t>Rule 16: For all VY Cost Centres please select Org value 25 - Subsids GBP Ledger or Org value 10 - UO Ledger GBP (see the Cross Validation rules document on http://www.admin.ox.ac.uk/finance/financialssupport/errors for details)</t>
  </si>
  <si>
    <t>Rule 17: For all V9 Cost Centres please select Org value 26 - Subsids GBP Ledger (see the Cross Validation rules document on http://www.admin.ox.ac.uk/finance/financialssupport/errors for details)</t>
  </si>
  <si>
    <t>Rule 18: For Cost Centre KR0300 please select Org value 35 - UO China HKD or 10 - UO Ledger GBP (see the Cross Validation rules document on http://www.admin.ox.ac.uk/finance/financialssupport/errors for details)</t>
  </si>
  <si>
    <t>Rule 19: For all V8 Cost Centres please select Org value 40 - UO Subsids GBP or Org value 10 - UO Ledger GBP (see the Cross Validation rules document on http://www.admin.ox.ac.uk/finance/financialssupport/errors for details)</t>
  </si>
  <si>
    <t>Rule 20: For all VP Cost Centres please select Org value 41 - UO Subsids GBP or Org value 10 - UO Ledger GBP (see the Cross Validation rules document on http://www.admin.ox.ac.uk/finance/financialssupport/errors for details)</t>
  </si>
  <si>
    <t>Rule 21: For all VU Cost Centres please select Org value 42 - UO Subsids GBP or Org value 10 - UO Ledger GBP (see the Cross Validation rules document on http://www.admin.ox.ac.uk/finance/financialssupport/errors for details)</t>
  </si>
  <si>
    <t>Rule 22: For all VM Cost Centres please select Org value 43 - UO Subsids GBP or Org value 10 - UO Ledger GBP (see the Cross Validation rules document on http://www.admin.ox.ac.uk/finance/financialssupport/errors for details)</t>
  </si>
  <si>
    <t>Rule 23: For all X1 Cost Centres please select Org value 44 - UO Subsids GBP (see the Cross Validation rules document on http://www.admin.ox.ac.uk/finance/financialssupport/errors for details)</t>
  </si>
  <si>
    <t>Rule 24: For all V6 Cost Centres please select Org value 45 - UO Subsids CNY (see the Cross Validation rules document on http://www.admin.ox.ac.uk/finance/financialssupport/errors for details)</t>
  </si>
  <si>
    <t>Rule 25: For Cost Centre ZA0010 please select Org value 46 - UO Subsids GBP or Org value 10 - UO Ledger GBP (see the Cross Validation rules document on http://www.admin.ox.ac.uk/finance/financialssupport/errors for details)</t>
  </si>
  <si>
    <t>Rule 29: For all VR Cost Centres please select Org value 60 - UO Ledger GBP (see the Cross Validation rules document on http://www.admin.ox.ac.uk/finance/financialssupport/errors for details)</t>
  </si>
  <si>
    <t>Rule 3: For Cost Centre JT0040 please select Org value 65 (Rule JT0040 - Org – see the Cross Validation rules document on http://www.admin.ox.ac.uk/finance/financialssupport/errors for details)</t>
  </si>
  <si>
    <t>Rule 4: Activity value 33 cannot be used with the Org value selected (see the Cross Validation rules document on http://www.admin.ox.ac.uk/finance/financialssupport/errors for details)</t>
  </si>
  <si>
    <t>Rule 6: For all V4 Cost Centres please select Org value 48 - UO Subsids GBP or Org value 10 - UO Ledger GBP (see the Cross Validation rules document on http://www.admin.ox.ac.uk/finance/financialssupport/errors for details)</t>
  </si>
  <si>
    <t>000000.47110.00.T0000.00.000000</t>
  </si>
  <si>
    <t>2. Copy paste formula from Column L to AP for rows 11 to the end of the rules, into the dataload</t>
  </si>
  <si>
    <t>4.  The dataload will load the first line (the include line and finish on the second line in the Type field).  Change the field from Include to Exclude, then in the dataload highlight the rest of the rows for the rule and run the dataload</t>
  </si>
  <si>
    <t>3. The rules need to be loaded one at a time.  Highlight the first line of the rule, ensure cursor is in Name field (new record).  Run the dataload.</t>
  </si>
  <si>
    <t>Rule 9: You can only use Activity value 25,33,39 with Natural Accounts 48210 to 48220, 48500 and Natural Account 99700 (see the Cross Validation rules document on http://www.admin.ox.ac.uk/finance/financialssupport/errors for details)</t>
  </si>
  <si>
    <t>Rule 5:  For Natural Account 26201 please select Cost Centre LC0000 and either SOF values 00000, or CM000 to CM399 (see the Cross Validation rules document on http://www.admin.ox.ac.uk/finance/financialssupport/errors for details)</t>
  </si>
  <si>
    <t>ZZZZZZ.46110.ZZ.EZZZZ.ZZ.ZZZZZZ</t>
  </si>
  <si>
    <t>000000.46110.00.G0000.00.000000</t>
  </si>
  <si>
    <t>LC0000.00000.00.00000.17.000000</t>
  </si>
  <si>
    <t>LAZZZZ.ZZZZZ.ZZ.ZZZZZ.17.ZZZZZZ</t>
  </si>
  <si>
    <t>LB0000.00000.00.00000.00.000000</t>
  </si>
  <si>
    <t>LB0000.00000.00.00000.18.000000</t>
  </si>
  <si>
    <t>GS3030.00000.00.00000.16.000000</t>
  </si>
  <si>
    <t>GS3030.ZZZZZ.ZZ.ZZZZZ.16.ZZZZZZ</t>
  </si>
  <si>
    <t>GS3030.00000.00.00000.00.000000</t>
  </si>
  <si>
    <t>GS3030.ZZZZZ.ZZ.ZZZZZ.64.ZZZZZZ</t>
  </si>
  <si>
    <t>GS3030.00000.00.00000.66.000000</t>
  </si>
  <si>
    <t>GS3030.ZZZZZ.ZZ.ZZZZZ.ZZ.ZZZZZZ</t>
  </si>
  <si>
    <t>GS3031.00000.00.00000.17.000000</t>
  </si>
  <si>
    <t>Rule 32: You can only use Cost Centre 000000 with Balance Sheet Natural Accounts (see the Cross Validation rules document on http://www.admin.ox.ac.uk/finance/financialssupport/errors for details)</t>
  </si>
  <si>
    <t>ZC1001 and ZC1002 Cost Centres can only be used with Organisation value 64 or 10</t>
  </si>
  <si>
    <t>Rule 26: For Cost Centres ZC1001 and ZC1002 please select Org value 64 - UO Subsids GBP or Org value 10 - UO Ledger GBP (see the Cross Validation rules document on http://www.admin.ox.ac.uk/finance/financialssupport/errors for details)</t>
  </si>
  <si>
    <t>ZC1000.ZZZZZ.ZZ.ZZZZZ.64.ZZZZZZ</t>
  </si>
  <si>
    <t>ZC1001.00000.00.00000.00.000000</t>
  </si>
  <si>
    <t>ZC1001.00000.00.00000.11.000000</t>
  </si>
  <si>
    <t>ZC1001.00000.00.00000.65.000000</t>
  </si>
  <si>
    <t xml:space="preserve">Kellogg College (GR and LB) Cost Centres can only be used with Organisation 17 </t>
  </si>
  <si>
    <t>Rule 27: For GR and LB Cost Centre values please select Org value 17  (see the Cross Validation rules document on http://www.admin.ox.ac.uk/finance/financialssupport/errors for details)</t>
  </si>
  <si>
    <t>GRZZZZ.ZZZZZ.ZZ.ZZZZZ.ZZ.ZZZZZZ</t>
  </si>
  <si>
    <t>Rule 28: For GS Cost Centre values please select Org value 16, exception GS3030 only uses Org value 65  (see the Cross Validation rules document on http://www.admin.ox.ac.uk/finance/financialssupport/errors for details)</t>
  </si>
  <si>
    <t>GS0000.00000.00.00000.00.000000</t>
  </si>
  <si>
    <t>GSZZZZ.ZZZZZ.ZZ.ZZZZZ.15.ZZZZZZ</t>
  </si>
  <si>
    <t>GS3029.ZZZZZ.ZZ.ZZZZZ.ZZ.ZZZZZZ</t>
  </si>
  <si>
    <t>GSZZZZ.ZZZZZ.ZZ.ZZZZZ.ZZ.ZZZZZZ</t>
  </si>
  <si>
    <t>Rule 33</t>
  </si>
  <si>
    <t>ZZZZZZ.48240.ZZ.BZZZZ.ZZ.ZZZZZZ</t>
  </si>
  <si>
    <t>000000.47112.00.B0000.00.000000</t>
  </si>
  <si>
    <t>Natural Account 47112 to 48240 should not be used with SOFs beginning with B</t>
  </si>
  <si>
    <t>Rule 33: For Natural Accounts 47112 to 48240 the SOF value beginning with B should not be used (see the Cross Validation rules document on http://www.admin.ox.ac.uk/finance/financialssupport/errors for details)</t>
  </si>
  <si>
    <t>Rule 12: You are unable to use Activity 25 with Natural Accounts 49200, 49410, 49420, 49520, 49560 and 49800 (see the Cross Validation rules document on http://www.admin.ox.ac.uk/finance/financialssupport/errors for details)</t>
  </si>
  <si>
    <t>Rule 2:  Account 46110 to also be allowed with SOFs SD600 to SD699, as well as SOFs starting with B and F.</t>
  </si>
  <si>
    <t>Rule 31: ZC0000 used with Org 10 and Org 18, ZExxxx cost centres to used with Org 18 only, cannot be used with Org 10</t>
  </si>
  <si>
    <t>Natural Account 46110 should only be used with SOFs beginning with B or F, or SOF SD600 to SD699</t>
  </si>
  <si>
    <r>
      <t>Natural Account 46110 should only be used with SOFs beginning with B or F</t>
    </r>
    <r>
      <rPr>
        <sz val="11"/>
        <color rgb="FFFF0000"/>
        <rFont val="Cambria"/>
        <family val="1"/>
      </rPr>
      <t>, or SOF SD600 to SD699</t>
    </r>
  </si>
  <si>
    <r>
      <t>Rule 2: Please select a SOF value beginning with B or F</t>
    </r>
    <r>
      <rPr>
        <sz val="10"/>
        <color rgb="FFFF0000"/>
        <rFont val="Arial"/>
        <family val="2"/>
      </rPr>
      <t>, or SOF SD600 to SD699</t>
    </r>
    <r>
      <rPr>
        <sz val="10"/>
        <rFont val="Arial"/>
        <family val="2"/>
      </rPr>
      <t xml:space="preserve"> (see the Cross Validation rules document on http://www.admin.ox.ac.uk/finance/financialssupport/errors for details)</t>
    </r>
  </si>
  <si>
    <t>ZZZZZZ.46110.ZZ.SD599.ZZ.ZZZZZZ</t>
  </si>
  <si>
    <t>000000.46110.00.SD700.00.000000</t>
  </si>
  <si>
    <r>
      <t>ZE Cost Centres can only be used with Organisation value 18</t>
    </r>
    <r>
      <rPr>
        <sz val="10"/>
        <color rgb="FFFF0000"/>
        <rFont val="Arial"/>
        <family val="2"/>
      </rPr>
      <t xml:space="preserve">, </t>
    </r>
    <r>
      <rPr>
        <strike/>
        <sz val="10"/>
        <color rgb="FFFF0000"/>
        <rFont val="Arial"/>
        <family val="2"/>
      </rPr>
      <t xml:space="preserve">or 10 </t>
    </r>
    <r>
      <rPr>
        <sz val="10"/>
        <color rgb="FFFF0000"/>
        <rFont val="Arial"/>
        <family val="2"/>
      </rPr>
      <t>ZC0000 can only be used with Organisation value 18 and 10</t>
    </r>
  </si>
  <si>
    <t>Rule 31: For all ZE Cost Centres please select Org value 18, for ZC0000 please select Org value 18 or 10 - UO Ledger GBP (see the Cross Validation rules document on http://www.admin.ox.ac.uk/finance/financialssupport/errors for details)</t>
  </si>
  <si>
    <r>
      <t>Rule 31: For all ZE Cost Centres please select Org value 18</t>
    </r>
    <r>
      <rPr>
        <sz val="10"/>
        <color rgb="FFFF0000"/>
        <rFont val="Arial"/>
        <family val="2"/>
      </rPr>
      <t>, for ZC0000 please select Org value 18</t>
    </r>
    <r>
      <rPr>
        <sz val="10"/>
        <rFont val="Arial"/>
        <family val="2"/>
      </rPr>
      <t xml:space="preserve"> or 10 - UO Ledger GBP (see the Cross Validation rules document on http://www.admin.ox.ac.uk/finance/financialssupport/errors for details)</t>
    </r>
  </si>
  <si>
    <r>
      <t xml:space="preserve">ZE Cost Centres can only be used with Organisation value 18, </t>
    </r>
    <r>
      <rPr>
        <strike/>
        <sz val="10"/>
        <color rgb="FFFF0000"/>
        <rFont val="Arial"/>
        <family val="2"/>
      </rPr>
      <t xml:space="preserve">or 10 </t>
    </r>
    <r>
      <rPr>
        <sz val="10"/>
        <color rgb="FFFF0000"/>
        <rFont val="Arial"/>
        <family val="2"/>
      </rPr>
      <t>ZC0000 can only be used with Organisation value 18 and 10</t>
    </r>
  </si>
  <si>
    <t>ZBZZZZ.ZZZZZ.ZZ.ZZZZZ.18.ZZZZZZ</t>
  </si>
  <si>
    <t>ZC0001.00000.00.00000.18.000000</t>
  </si>
  <si>
    <r>
      <t>ZE0000.00000.00.00000.</t>
    </r>
    <r>
      <rPr>
        <strike/>
        <sz val="10"/>
        <color rgb="FFFF0000"/>
        <rFont val="Arial"/>
        <family val="2"/>
      </rPr>
      <t>11</t>
    </r>
    <r>
      <rPr>
        <sz val="10"/>
        <color rgb="FFFF0000"/>
        <rFont val="Arial"/>
        <family val="2"/>
      </rPr>
      <t>00</t>
    </r>
    <r>
      <rPr>
        <sz val="10"/>
        <rFont val="Arial"/>
        <family val="2"/>
      </rPr>
      <t>.000000</t>
    </r>
  </si>
  <si>
    <t>ZE Cost Centres can only be used with Organisation value 18, or 10 ZC0000 can only be used with Organisation value 18 and 10</t>
  </si>
  <si>
    <t>ZC0000.00000.00.00000.00.000000</t>
  </si>
  <si>
    <t>ZC0000.ZZZZZ.ZZ.ZZZZZ.09.ZZZZZZ</t>
  </si>
  <si>
    <t>ZC0000.00000.00.00000.11.000000</t>
  </si>
  <si>
    <t>ZC0000.ZZZZZ.ZZ.ZZZZZ.17.ZZZZZZ</t>
  </si>
  <si>
    <t>ZC0000.00000.00.00000.19.000000</t>
  </si>
  <si>
    <t>ZC0000.ZZZZZ.ZZ.ZZZZZ.ZZ.ZZZZZZ</t>
  </si>
  <si>
    <t>Rule 12: You are unable to use Activity 25 with Natural Accounts 49200, 49410 and 49420 (see the Cross Validation rules document on http://www.admin.ox.ac.uk/finance/financialssupport/errors for details)</t>
  </si>
  <si>
    <t>Revenue Natural Accounts 49200, 49410 and 49420 should only be used with Activity 25</t>
  </si>
  <si>
    <r>
      <rPr>
        <strike/>
        <sz val="11"/>
        <color rgb="FFFF0000"/>
        <rFont val="Calibri"/>
        <family val="2"/>
        <scheme val="minor"/>
      </rPr>
      <t>Activity 25 with revenue accounts</t>
    </r>
    <r>
      <rPr>
        <sz val="11"/>
        <rFont val="Calibri"/>
        <family val="2"/>
        <scheme val="minor"/>
      </rPr>
      <t xml:space="preserve"> Revenue Natural Accounts 49200, 49410 and 49420 should only be used with Activity 25</t>
    </r>
  </si>
  <si>
    <r>
      <t>Rule 12: You are unable to use Activity 25 with Natural Accounts 49200, 49410</t>
    </r>
    <r>
      <rPr>
        <strike/>
        <sz val="10"/>
        <color rgb="FFFF0000"/>
        <rFont val="Arial"/>
        <family val="2"/>
      </rPr>
      <t>,</t>
    </r>
    <r>
      <rPr>
        <sz val="10"/>
        <rFont val="Arial"/>
        <family val="2"/>
      </rPr>
      <t xml:space="preserve"> </t>
    </r>
    <r>
      <rPr>
        <sz val="10"/>
        <color rgb="FFFF0000"/>
        <rFont val="Arial"/>
        <family val="2"/>
      </rPr>
      <t xml:space="preserve">and </t>
    </r>
    <r>
      <rPr>
        <sz val="10"/>
        <rFont val="Arial"/>
        <family val="2"/>
      </rPr>
      <t>49420</t>
    </r>
    <r>
      <rPr>
        <strike/>
        <sz val="10"/>
        <color rgb="FFFF0000"/>
        <rFont val="Arial"/>
        <family val="2"/>
      </rPr>
      <t>, 49520, 49560 and 49800</t>
    </r>
    <r>
      <rPr>
        <sz val="10"/>
        <rFont val="Arial"/>
        <family val="2"/>
      </rPr>
      <t xml:space="preserve"> (see the Cross Validation rules document on http://www.admin.ox.ac.uk/finance/financialssupport/errors for details)</t>
    </r>
  </si>
  <si>
    <r>
      <rPr>
        <strike/>
        <sz val="11"/>
        <color rgb="FFFF0000"/>
        <rFont val="Calibri"/>
        <family val="2"/>
        <scheme val="minor"/>
      </rPr>
      <t>Activity 25 with revenue accounts</t>
    </r>
    <r>
      <rPr>
        <sz val="11"/>
        <rFont val="Calibri"/>
        <family val="2"/>
        <scheme val="minor"/>
      </rPr>
      <t xml:space="preserve"> Revenue Natural Accounts 49200, 49410 and 49420 should not be used with Activity 25</t>
    </r>
  </si>
  <si>
    <t>Activity 25 with revenue accounts Revenue Natural Accounts 49200, 49410 and 49420 should not be used with Activity 25</t>
  </si>
  <si>
    <t>Rule 12: You are unable to use Activity 25 with Natural Accounts 49200, 49410, and 49420, 49520, 49560 and 49800 (see the Cross Validation rules document on http://www.admin.ox.ac.uk/finance/financialssupport/errors for details)</t>
  </si>
  <si>
    <t>Rule 12:  Revenue Natural Accounts 49200, 49410 and 49420 should only be used with Activity 25, Accounts 49520, 49560 and 49800 to be removed from rule - authorised by Kevin Rodd</t>
  </si>
  <si>
    <t>Rule 2: Please select a SOF value beginning with B or F, or SOF SD600 to SD699 (see the Cross Validation rules document on http://www.admin.ox.ac.uk/finance/financialssupport/errors for details)</t>
  </si>
  <si>
    <t>ZE Cost Centres can only be used with Organisation value 18, ZC0000 can only be used with Organisation value 18 and 10</t>
  </si>
  <si>
    <t>LBZZZZ.ZZZZZ.ZZ.ZZZZZ.16.ZZZZZZ</t>
  </si>
  <si>
    <t>LBZZZZ.ZZZZZ.ZZ.ZZZZZ.ZZ.ZZZZZZ</t>
  </si>
  <si>
    <t>Cross Validation Rules</t>
  </si>
  <si>
    <r>
      <t xml:space="preserve">A Cross-Validation rule controls the combinations of Chart of Accounts values you can use when entering a transaction.  If a Cross Validation rule is in place restricting a Chart of Account combination, then </t>
    </r>
    <r>
      <rPr>
        <b/>
        <sz val="10"/>
        <rFont val="Arial"/>
        <family val="2"/>
      </rPr>
      <t xml:space="preserve">no-one </t>
    </r>
    <r>
      <rPr>
        <sz val="10"/>
        <rFont val="Arial"/>
        <family val="2"/>
      </rPr>
      <t xml:space="preserve">can post to that combination, it is a system wide control. </t>
    </r>
  </si>
  <si>
    <t>Cross Validation Rule - Error Message</t>
  </si>
  <si>
    <t xml:space="preserve">Accounts from </t>
  </si>
  <si>
    <t xml:space="preserve">Accounts to </t>
  </si>
  <si>
    <t>Rule for Oxford Limited: VW Cost Centres (Oxford Limited Cost Centres) can only be used with 
1).  Organisation value 10 (University of Oxford) in the Ledger: UO Ledger GBP (the main University Ledger) 
and 
2).  Organisation value 20 (Oxford Limited) in the Ledger: UO Subsids GBP (the GBP Subsidiary Ledger, used to upload transactions held outside of Oracle e.g Sage, so consolidation can take place within Oracle in the Ledger: UO Consol GBP)</t>
  </si>
  <si>
    <t>Rule for Voltaire Foundation Limited: VD Cost Centres (Voltaire Foundation Limited Cost Centres) can only be used with 
1).  Organisation value 10 (University of Oxford) in the Ledger: UO Ledger GBP (the main University Ledger) 
and 
2).  Organisation value 21 (Voltaire Foundation Limited) in the Ledger: UO Subsids GBP (the GBP Subsidiary Ledger, used to upload transactions held outside of Oracle e.g Sage, so consolidation can take place within Oracle in the Ledger: UO Consol GBP)</t>
  </si>
  <si>
    <t>Rule for Oxford University Fixed Asset Limited: VL Cost Centres (OUFAL Cost Centres) can only be used with 
1).  Organisation value 10 (University of Oxford) in the Ledger: UO Ledger GBP (the main University Ledger) 
and 
2).  Organisation value 22 (OU Fixed Assets Limited) in the Ledger: UO Subsids GBP (the GBP Subsidiary Ledger, used to upload transactions held outside of Oracle e.g Sage, so consolidation can take place within Oracle in the Ledger: UO Consol GBP)</t>
  </si>
  <si>
    <t>Rule for Isis Innovation Limited: VY Cost Centres (Isis Innovation Limited Cost Centres) can only be used with 
1).  Organisation value 10 (University of Oxford) in the Ledger: UO Ledger GBP (the main University Ledger) 
and 
2).  Organisation value 25 (Isis Innovation Limited) in the Ledger: UO Subsids GBP (the GBP Subsidiary Ledger, used to upload transactions held outside of Oracle e.g Sage, so consolidation can take place within Oracle in the Ledger: UO Consol GBP)</t>
  </si>
  <si>
    <t>Rule for Oxford University Trading Limited: V9 Cost Centres (OUT Cost Centres) can only be used with 
1).  Organisation value 10 (University of Oxford) in the Ledger: UO Ledger GBP (the main University Ledger) 
and 
2).  Organisation value 26 (Oxford University Trading Limited) in the Ledger: UO Subsids GBP (the GBP Subsidiary Ledger, used to upload transactions held outside of Oracle e.g Sage, so consolidation can take place within Oracle in the Ledger: UO Consol GBP)</t>
  </si>
  <si>
    <t xml:space="preserve">Rule for University of Oxford China Office Limited: KR0300 Cost Centre (Development Office - Hong Kong Cost Centre) can only be used with 
1).  Organisation value 10 (University of Oxford) in the Ledger: UO Ledger GBP (the main University Ledger) 
and 
2).  Organisation value 35 (UO China Office Limited) in the Ledger: UO China HKD </t>
  </si>
  <si>
    <t>Rule for Jenner Vaccine Foundation: V8 Cost Centres (Jenner Vaccine Foundation Cost Centres) can only be used with 
1).  Organisation value 10 (University of Oxford) in the Ledger: UO Ledger GBP (the main University Ledger) 
and 
2).  Organisation value 40 (Jenner Vaccine Foundation) in the Ledger: UO Subsids GBP (the GBP Subsidiary Ledger, used to upload transactions held outside of Oracle e.g Sage, so consolidation can take place within Oracle in the Ledger: UO Consol GBP)</t>
  </si>
  <si>
    <t>Rule for Gray Cancer Research Trust: VP Cost Centres (Gray Cancer Institute Cost Centres) can only be used with 
1).  Organisation value 10 (University of Oxford) in the Ledger: UO Ledger GBP (the main University Ledger) 
and 
2).  Organisation value 41 (Gray Cancer Research Trust) in the Ledger: UO Subsids GBP (the GBP Subsidiary Ledger, used to upload transactions held outside of Oracle e.g Sage, so consolidation can take place within Oracle in the Ledger: UO Consol GBP)</t>
  </si>
  <si>
    <t>Rule for OUEM Limited: VU Cost Centres (OUEM Cost Centres) can only be used with 
1).  Organisation value 10 (University of Oxford) in the Ledger: UO Ledger GBP (the main University Ledger) 
and 
2).  Organisation value 42 (OUEM Limited) in the Ledger: UO Subsids GBP (the GBP Subsidiary Ledger, used to upload transactions held outside of Oracle e.g Sage, so consolidation can take place within Oracle in the Ledger: UO Consol GBP)</t>
  </si>
  <si>
    <t>Rule for OSBS Limited: VM Cost Centres (Oxford Saïd Business School Limited Cost Centres) can only be used with 
1).  Organisation value 10 (University of Oxford) in the Ledger: UO Ledger GBP (the main University Ledger) 
and 
2).  Organisation value 43 (OSBS Limited) in the Ledger: UO Subsids GBP (the GBP Subsidiary Ledger, used to upload transactions held outside of Oracle e.g Sage, so consolidation can take place within Oracle in the Ledger: UO Consol GBP)</t>
  </si>
  <si>
    <t>Rule for Oxford Mutual Limited: X1 Cost Centres (Oxford Mutual Limited Cost Centres) can only be used with Organisation value 44 (Oxford Mutual Limited) in the Ledger: UO Subsids GBP (the GBP Subsidiary Ledger, used to upload transactions held outside of Oracle e.g Sage, so consolidation can take place within Oracle in the Ledger: UO Consol GBP)</t>
  </si>
  <si>
    <t>Rule for OU (Beijing) Science and Technology: V6 Cost Centres (OU (Beijing) Cost Centres) can only be used with Organisation value 45 (OU (Beijing) Science and Technology) in the Ledger: UO Subsids CNY (the CNY Subsidiary Ledger, used to upload transactions held outside of Oracle e.g Sage, so consolidation can take place within Oracle in the Ledger: UO Consol GBP)</t>
  </si>
  <si>
    <t>Rule for Oxford Capital Fund (GP) Ltd: ZA0010 Cost Centre (Capital Fund Cost Centre) can only be used with 
1).  Organisation value 10 (University of Oxford) in the Ledger: UO Ledger GBP (the main University Ledger) 
and 
2).  Organisation value 43 (Oxford Capital Fund (GP) Ltd) in the Ledger: UO Subsids GBP (the GBP Subsidiary Ledger, used to upload transactions held outside of Oracle e.g Sage, so consolidation can take place within Oracle in the Ledger: UO Consol GBP)</t>
  </si>
  <si>
    <t>Rule for College Contributions: ZC1001 Cost Centre (College Loan Fund for Buildings Cost Centre) and ZC1002 Cost Centre (College Contributions Fund ) can only be used with 
1).  Organisation value 10 (University of Oxford) in the Ledger: UO Ledger GBP (the main University Ledger) 
and 
2).  Organisation value 64 (College Contributions) in the Ledger: UO Subsids GBP (the GBP Subsidiary Ledger, used to upload transactions held outside of Oracle e.g Sage, so consolidation can take place within Oracle in the Ledger: UO Consol GBP)</t>
  </si>
  <si>
    <t>Rule for Nuffield Dominion Trust: VR Cost Centres (Nuffield Dominion Trust Cost Centres) can only be used with Organisation value 60 (Nuffield Dominion Trust) in the Ledger: UO Subsids GBP (the GBP Subsidiary Ledger, used to upload transactions held outside of Oracle e.g Sage, so consolidation can take place within Oracle in the Ledger: UO Consol GBP)</t>
  </si>
  <si>
    <t>CVR Owner</t>
  </si>
  <si>
    <t>Rule for OU Development Trust: ZE Cost Centres (Oxford University Development Trust Cost Centres) can only be used with Organisation value 18 (OU Development Trust) and ZC0000 Cost Centre (Oxford University Development Trust Cost Centres) can only be used with Organisation value 18 (OU Development Trust) and Organisation Value 10 (University of Oxford) in the Ledger: UO Ledger GBP (the main University Ledger)</t>
  </si>
  <si>
    <t>Rule for Internal Trade: Activity 33 (Internal Trade and Transfers) can only be used with Organisation value 10 (University of Oxford), 16 (St Cross College), 17 (Kellogg College) and 18 (OU Development Trust) in the Ledger: UO Ledger GBP (the main University Ledger)</t>
  </si>
  <si>
    <t>Rule for Instruct Academic Services Ltd: V4 Cost Centres (Instruct Cost Centres) can only be used with 
1).  Organisation value 10 (University of Oxford) in the Ledger: UO Ledger GBP (the main University Ledger) 
and 
2).  Organisation value 48 (Instruct Academic Services Ltd) in the Ledger: UO Subsids GBP (the GBP Subsidiary Ledger, used to upload transactions held outside of Oracle e.g Sage, so consolidation can take place within Oracle in the Ledger: UO Consol GBP)</t>
  </si>
  <si>
    <t xml:space="preserve">Rule for Kellogg College: GR Cost Centres (Kellogg College Cost Centres) and LB Cost Centre (Ageing Institute (OIA)) can only be used with Organisation value 17 (Kellogg College) in the Ledger: UO Ledger GBP (the main University Ledger) </t>
  </si>
  <si>
    <t>Natural Account 45900  can only be used with Activity 33</t>
  </si>
  <si>
    <t>Rule 10: For Natural Account 45900 please select Activity value 33 (see the Cross Validation rules document on http://www.admin.ox.ac.uk/finance/financialssupport/errors for details)</t>
  </si>
  <si>
    <t>Include or Exclude</t>
  </si>
  <si>
    <t>Rule for Natural Accounts 47110 and 47111:  Natural Account 47110 Donations and Gifts and Natural Account 47111 Donation Deferrals can only be used with Source of Funds starting with C (Specific Donations and Grants), F (Scholarships) or S (Departmental Analysis)</t>
  </si>
  <si>
    <t>Rule for Natural Accounts 49200, 49410 and 49420:  Natural Accounts 49200 Intra Departmental Allocation, 49410 Unrealised Gains/Losses on FX and 49420 Realised Gains/Losses on FX should only be used with Activity 25 (Trading - External)</t>
  </si>
  <si>
    <t>Rule for Natural Accounts 99620:  Natural Account 99620 (External Trading Costs OUT) can only be used with Activity 25 (Trading - External)</t>
  </si>
  <si>
    <t>Additional Details</t>
  </si>
  <si>
    <t>Financial Reporting Team</t>
  </si>
  <si>
    <t>Rule for Natural Account 46110:  Natural Account 46110 Trust Fund income can only be used with Source of Funds starting with B (Endowment and Trust Funds), F (Scholarships) or Source of Funds SD600 to SD699 (Finance Reporting Source of Funds)</t>
  </si>
  <si>
    <t>Rule for Natural Accounts 45900:  Natural Accounts 45900 FEC Intra Dept Transfers can only be used with Source of Funds starting with C (Specific Donations and Grants), F (Scholarships) or S (Departmental Analysis)</t>
  </si>
  <si>
    <t>Rule for Balance sheet Natural Accounts:  The Balance Sheet Natural Accounts (10000 to 32000) can only be used with the Cost Centre 000000 (Balance Sheet Cost Centre)</t>
  </si>
  <si>
    <t>Rule for Natural Account 47112 to 48240:  Natural Account 47112 John Fell Donations and Natural Account 48240 Conference Income can not be used with Source of Funds starting with B (Endowment and Trust Funds)</t>
  </si>
  <si>
    <t xml:space="preserve">Rule for St Cross College: GS Cost Centres (St Cross College Cost Centres), with the exception of GS3030 Cost Centre (146 Copse Lane) which can only be used with Organisation value 65 (Courtesy Accounts) in the Ledger: UO Ledger GBP (the main University Ledger) </t>
  </si>
  <si>
    <t>You can only use Natural Account 11186 with Organisation 18 (see the Cross Validation rules document on http://www.admin.ox.ac.uk/finance/financialssupport/errors for details)</t>
  </si>
  <si>
    <t>Natural Account 11186 should only be used with Organisation 18</t>
  </si>
  <si>
    <t>000000.11186.00.00000.00.000000</t>
  </si>
  <si>
    <t>ZZZZZZ.11186.ZZ.ZZZZZ.17.ZZZZZZ</t>
  </si>
  <si>
    <t>ZZZZZZ.11186.ZZ.ZZZZZ.ZZ.ZZZZZZ</t>
  </si>
  <si>
    <t>000000.11186.00.00000.19.000000</t>
  </si>
  <si>
    <t>Rule 30: You can only use Cost Centres M31210, M31310, M31410, M31510, M31610, and M31710 with SOFs beginning with B (see the Cross Validation rules document on http://www.admin.ox.ac.uk/finance/financialssupport/errors for details)</t>
  </si>
  <si>
    <t>Cost Centres M31210, M31310, M31410, M31510, M31610, and M31710 should only be used with SOFs beginning with B</t>
  </si>
  <si>
    <t>M31210.00000.00.00000.00.000000</t>
  </si>
  <si>
    <t>M31210.ZZZZZ.ZZ.A9999.ZZ.ZZZZZZ</t>
  </si>
  <si>
    <t>M31210.00000.00.C0000.00.000000</t>
  </si>
  <si>
    <t>M31210.ZZZZZ.ZZ.ZZZZZ.ZZ.ZZZZZZ</t>
  </si>
  <si>
    <t>M31310.00000.00.00000.00.000000</t>
  </si>
  <si>
    <t>M31310.ZZZZZ.ZZ.A9999.ZZ.ZZZZZZ</t>
  </si>
  <si>
    <t>M31310.00000.00.C0000.00.000000</t>
  </si>
  <si>
    <t>M31310.ZZZZZ.ZZ.ZZZZZ.ZZ.ZZZZZZ</t>
  </si>
  <si>
    <t>M31410.00000.00.00000.00.000000</t>
  </si>
  <si>
    <t>M31410.ZZZZZ.ZZ.A9999.ZZ.ZZZZZZ</t>
  </si>
  <si>
    <t>M31410.00000.00.C0000.00.000000</t>
  </si>
  <si>
    <t>M31410.ZZZZZ.ZZ.ZZZZZ.ZZ.ZZZZZZ</t>
  </si>
  <si>
    <t>M31510.00000.00.00000.00.000000</t>
  </si>
  <si>
    <t>M31510.ZZZZZ.ZZ.A9999.ZZ.ZZZZZZ</t>
  </si>
  <si>
    <t>M31510.00000.00.C0000.00.000000</t>
  </si>
  <si>
    <t>M31510.ZZZZZ.ZZ.ZZZZZ.ZZ.ZZZZZZ</t>
  </si>
  <si>
    <t>M31610.00000.00.00000.00.000000</t>
  </si>
  <si>
    <t>M31610.ZZZZZ.ZZ.A9999.ZZ.ZZZZZZ</t>
  </si>
  <si>
    <t>M31610.00000.00.C0000.00.000000</t>
  </si>
  <si>
    <t>M31610.ZZZZZ.ZZ.ZZZZZ.ZZ.ZZZZZZ</t>
  </si>
  <si>
    <t>M31710.00000.00.00000.00.000000</t>
  </si>
  <si>
    <t>M31710.ZZZZZ.ZZ.A9999.ZZ.ZZZZZZ</t>
  </si>
  <si>
    <t>M31710.00000.00.C0000.00.000000</t>
  </si>
  <si>
    <t>M31710.ZZZZZ.ZZ.ZZZZZ.ZZ.ZZZZZZ</t>
  </si>
  <si>
    <t>Rule 34</t>
  </si>
  <si>
    <t>Rule 34: For this DG Cost Centre, please select Org value 65 (see the Cross Validation rules document on http://www.admin.ox.ac.uk/finance/financialssupport/errors for details)"</t>
  </si>
  <si>
    <t>ZZZZZZ.ZZZZZ.ZZ.ZZZZZ.ZZ.ZZZZZ</t>
  </si>
  <si>
    <t>ZZZZZZ.41110.ZZ.CZZZZ.ZZ.ZZZZZZ</t>
  </si>
  <si>
    <t>ZZZZZZ.41110.ZZ.IZZZZ.ZZ.ZZZZZZ</t>
  </si>
  <si>
    <t>000000.41110.00.J0000.00.000000</t>
  </si>
  <si>
    <t>ZZZZZZ.41110.ZZ.JZZZZ.18.ZZZZZZ</t>
  </si>
  <si>
    <t>000000.41110.00.J0000.20.000000</t>
  </si>
  <si>
    <t>ZZZZZZ.41110.ZZ.JZZZZ.ZZ.ZZZZZZ</t>
  </si>
  <si>
    <t>000000.41110.00.K0000.00.000000</t>
  </si>
  <si>
    <t>Rule 8: You can only use a SOF value in the D range, with the Natural Account 41110 or SoF in the J range with Org 19.  (see the Cross Validation rules document on http://www.admin.ox.ac.uk/finance/financialssupport/errors for details)</t>
  </si>
  <si>
    <t>Rule for Natural Accounts 41110:  Natural Account 41110 HEFCE Grant can only be used with Source of Funds starting with D, or starting with J when using Organisation 19 (HEFCE - Specific Grants)</t>
  </si>
  <si>
    <t>Cross Validation Rule Group</t>
  </si>
  <si>
    <t>Cost Centres requiring the use of specific Organisation codes</t>
  </si>
  <si>
    <t>Natural Accounts requiring the use of specific Source of Funds codes</t>
  </si>
  <si>
    <t>Other</t>
  </si>
  <si>
    <t>Natural Accounts requiring the use of specific Activity codes</t>
  </si>
  <si>
    <t>Rule for Area Studies: Cost Centres M31210, M31310, M31410, M31510, M31610, and M31710 should only be used with SOFs beginning with B</t>
  </si>
  <si>
    <t>Rule for OU Development Trust: Natural Account 11186 should only be used with Organisation 18</t>
  </si>
  <si>
    <t>Cross Validation Rules, by Group</t>
  </si>
  <si>
    <r>
      <t xml:space="preserve">A Cross-Validation rule controls the combinations of Chart of Accounts values you can use when entering a transaction.  If a Cross Validation rule is in place restricting a Chart of Account combination, then </t>
    </r>
    <r>
      <rPr>
        <b/>
        <i/>
        <sz val="10"/>
        <rFont val="Arial"/>
        <family val="2"/>
      </rPr>
      <t xml:space="preserve">no-one </t>
    </r>
    <r>
      <rPr>
        <i/>
        <sz val="10"/>
        <rFont val="Arial"/>
        <family val="2"/>
      </rPr>
      <t xml:space="preserve">can post to that combination, it is a system wide control. </t>
    </r>
  </si>
  <si>
    <t>Cross Validation Rules -  Cost Centres requiring the use of specific Organisation codes</t>
  </si>
  <si>
    <t>Cross Validation Rules -  Natural Accounts requiring the use of specific Activity codes</t>
  </si>
  <si>
    <t>Cross Validation Rules -  Natural Accounts requiring the use of specific Source of Funds codes</t>
  </si>
  <si>
    <t>Cross Validation Rules -  Other</t>
  </si>
  <si>
    <t>JT2000.00000.00.00000.00.000000</t>
  </si>
  <si>
    <t>JT2000.ZZZZZ.ZZ.ZZZZZ.64.ZZZZZZ</t>
  </si>
  <si>
    <t>JT2000.00000.00.00000.66.000000</t>
  </si>
  <si>
    <t>JT2000.ZZZZZ.ZZ.ZZZZZ.ZZ.ZZZZZZ</t>
  </si>
  <si>
    <t>Rule 3: For Cost Centres JT0040 &amp; JT2000 please select Org value 65 (see the Cross Validation rules document on http://www.admin.ox.ac.uk/finance/financialssupport/errors for details)</t>
  </si>
  <si>
    <t>Rule for JT0040 and JT2000 Cost Centres:  JT0040 and JT2000 Cost Centres can only be used with Organisation value 65 (Courtesy Accounts) in the Ledger: UO Ledger GBP (the main University Ledger)</t>
  </si>
  <si>
    <t xml:space="preserve">Rule for JT0040 and JT2000 Cost Centres:  JT0040 and JT2000 Cost Centres can only be used with Organisation value 65 (Courtesy Accounts) in the Ledger: UO Ledger GBP (the main University Ledger) </t>
  </si>
  <si>
    <t>JSZZZZ.ZZZZZ.ZZ.ZZZZZ.17.ZZZZZZ</t>
  </si>
  <si>
    <t>JT0001.00000.00.00000.17.000000</t>
  </si>
  <si>
    <t>ZZZZZZ.47111.ZZ.BZZZZ.ZZ.ZZZZZZ</t>
  </si>
  <si>
    <t>ZZZZZZ.47111.ZZ.EPZZZ.ZZ.ZZZZZZ</t>
  </si>
  <si>
    <t>000000.47110.00.ER000.00.000000</t>
  </si>
  <si>
    <t>ZZZZZZ.47111.ZZ.EZZZZ.ZZ.ZZZZZZ</t>
  </si>
  <si>
    <t>ZZZZZZ.47111.ZZ.RZZZZ.ZZ.ZZZZZZ</t>
  </si>
  <si>
    <t>Rule 35: Please select Org Value 65 with this cost centre (a Courtesy Accounts for non-University money)  (see the Cross Validation rules document on http://www.admin.ox.ac.uk/finance/financialssupport/errors for details)</t>
  </si>
  <si>
    <t>Cost Centres DB8000, DB8002, DB8003, DL8000, DL8003, DL8004, DL8005, DL8009, DT8000 can only be used with Organisation value 65.</t>
  </si>
  <si>
    <t>DB8000.00000.00.00000.00.000000</t>
  </si>
  <si>
    <t>DB8000.ZZZZZ.ZZ.ZZZZZ.64.ZZZZZZ</t>
  </si>
  <si>
    <t>DB8000.00000.00.00000.66.000000</t>
  </si>
  <si>
    <t>DB8000.ZZZZZ.ZZ.ZZZZZ.ZZ.ZZZZZZ</t>
  </si>
  <si>
    <t>DB8002.00000.00.00000.00.000000</t>
  </si>
  <si>
    <t>DB8002.ZZZZZ.ZZ.ZZZZZ.64.ZZZZZZ</t>
  </si>
  <si>
    <t>DB8002.00000.00.00000.66.000000</t>
  </si>
  <si>
    <t>DB8002.ZZZZZ.ZZ.ZZZZZ.ZZ.ZZZZZZ</t>
  </si>
  <si>
    <t>DB8003.0000.00.00000.00.000000</t>
  </si>
  <si>
    <t>DB8003.ZZZZZ.ZZ.ZZZZZ.64.ZZZZZZ</t>
  </si>
  <si>
    <t>DB8003.00000.00.00000.66.000000</t>
  </si>
  <si>
    <t>DB8003.ZZZZZ.ZZ.ZZZZZ.ZZ.ZZZZZZ</t>
  </si>
  <si>
    <t>DL8000.00000.00.00000.00.000000</t>
  </si>
  <si>
    <t>DL8000.ZZZZZ.ZZ.ZZZZZ.64.ZZZZZZ</t>
  </si>
  <si>
    <t>DL8000.00000.00.00000.66.000000</t>
  </si>
  <si>
    <t>DL8000.ZZZZZ.ZZ.ZZZZZ.ZZ.ZZZZZZ</t>
  </si>
  <si>
    <t>DL8003.00000.00.00000.00.000000</t>
  </si>
  <si>
    <t>DL8003.ZZZZZ.ZZ.ZZZZZ.64.ZZZZZZ</t>
  </si>
  <si>
    <t>DL8003.00000.00.00000.66.000000</t>
  </si>
  <si>
    <t>DL8003.ZZZZZ.ZZ.ZZZZZ.ZZ.ZZZZZZ</t>
  </si>
  <si>
    <t>DL8004.00000.00.00000.00.000000</t>
  </si>
  <si>
    <t>DL8004.ZZZZZ.ZZ.ZZZZZ.64.ZZZZZZ</t>
  </si>
  <si>
    <t>DL8004.00000.00.00000.66.000000</t>
  </si>
  <si>
    <t>DL8004.ZZZZZ.ZZ.ZZZZZ.ZZ.ZZZZZZ</t>
  </si>
  <si>
    <t>DL8005.00000.00.00000.00.000000</t>
  </si>
  <si>
    <t>DL8005.ZZZZZ.ZZ.ZZZZZ.64.ZZZZZZ</t>
  </si>
  <si>
    <t>DL8005.00000.00.00000.66.000000</t>
  </si>
  <si>
    <t>DL8005.ZZZZZ.ZZ.ZZZZZ.ZZ.ZZZZZZ</t>
  </si>
  <si>
    <t>DL8009.00000.00.00000.00.000000</t>
  </si>
  <si>
    <t>DL8009.ZZZZZ.ZZ.ZZZZZ.64.ZZZZZZ</t>
  </si>
  <si>
    <t>DL8009.00000.00.00000.66.000000</t>
  </si>
  <si>
    <t>DL8009.ZZZZZ.ZZ.ZZZZZ.ZZ.ZZZZZZ</t>
  </si>
  <si>
    <t>DT8000.00000.00.00000.00.000000</t>
  </si>
  <si>
    <t>DT8000.ZZZZZ.ZZ.ZZZZZ.64.ZZZZZZ</t>
  </si>
  <si>
    <t>DT8000.00000.00.00000.66.000000</t>
  </si>
  <si>
    <t>DT8000.ZZZZZ.ZZ.ZZZZZ.ZZ.ZZZZZZ</t>
  </si>
  <si>
    <t>ZA2130 and ZA2131 can only be used with Organisation value 36</t>
  </si>
  <si>
    <t>Rule 36: For these ZA Cost Centres, please select Org value 36 (see the Cross Validation rules document on http://www.admin.ox.ac.uk/finance/financialssupport/errors for details)</t>
  </si>
  <si>
    <t>ZA2130.00000.00.00000.00.000000</t>
  </si>
  <si>
    <t>ZA2131.ZZZZZ.ZZ.ZZZZZ.35.ZZZZZZ</t>
  </si>
  <si>
    <t>ZA2130.00000.00.00000.37.000000</t>
  </si>
  <si>
    <t>ZA2131.ZZZZZ.ZZ.ZZZZZ.ZZ.ZZZZZZ</t>
  </si>
  <si>
    <t>V60000.00000.00.00000.60.000000</t>
  </si>
  <si>
    <t>V6ZZZZ.ZZZZZ.ZZ.ZZZZZ.58.ZZZZZZ</t>
  </si>
  <si>
    <t>X10000.00000.00.00000.60.000000</t>
  </si>
  <si>
    <t>X1ZZZZ.ZZZZZ.ZZ.ZZZZZ.58.ZZZZZZ</t>
  </si>
  <si>
    <t>VM0000.00000.00.00000.60.000000</t>
  </si>
  <si>
    <t>VMZZZZ.ZZZZZ.ZZ.ZZZZZ.58.ZZZZZZ</t>
  </si>
  <si>
    <t>VU0000.00000.00.00000.60.000000</t>
  </si>
  <si>
    <t>VUZZZZ.ZZZZZ.ZZ.ZZZZZ.58.ZZZZZZ</t>
  </si>
  <si>
    <t>VP0000.00000.00.00000.59.000000</t>
  </si>
  <si>
    <t>VPZZZZ.ZZZZZ.ZZ.ZZZZZ.58.ZZZZZZ</t>
  </si>
  <si>
    <t>V80000.00000.00.00000.60.000000</t>
  </si>
  <si>
    <t>V8ZZZZ.ZZZZZ.ZZ.ZZZZZ.58.ZZZZZZ</t>
  </si>
  <si>
    <t>KR0300.00000.00.00000.60.000000</t>
  </si>
  <si>
    <t>KR0300.ZZZZZ.ZZ.ZZZZZ.58.ZZZZZZ</t>
  </si>
  <si>
    <t>V90000.00000.00.00000.60.000000</t>
  </si>
  <si>
    <t>V9ZZZZ.ZZZZZ.ZZ.ZZZZZ.58.ZZZZZZ</t>
  </si>
  <si>
    <t>VY0000.00000.00.00000.60.000000</t>
  </si>
  <si>
    <t>VYZZZZ.ZZZZZ.ZZ.ZZZZZ.58.ZZZZZZ</t>
  </si>
  <si>
    <t>VL0000.00000.00.00000.60.000000</t>
  </si>
  <si>
    <t>VLZZZZ.ZZZZZ.ZZ.ZZZZZ.58.ZZZZZZ</t>
  </si>
  <si>
    <t>VD0000.00000.00.00000.60.000000</t>
  </si>
  <si>
    <t>VDZZZZ.ZZZZZ.ZZ.ZZZZZ.58.ZZZZZZ</t>
  </si>
  <si>
    <t>VW0000.00000.00.00000.60.000000</t>
  </si>
  <si>
    <t>VWZZZZ.ZZZZZ.ZZ.ZZZZZ.58.ZZZZZZ</t>
  </si>
  <si>
    <t>V40000.00000.00.00000.60.000000</t>
  </si>
  <si>
    <t>V4ZZZZ.ZZZZZ.ZZ.ZZZZZ.58.ZZZZZZ</t>
  </si>
  <si>
    <t>Cost Centres DG7% to only be used with Org 65</t>
  </si>
  <si>
    <t>DG7000.00000.00.00000.00.000000</t>
  </si>
  <si>
    <t>DG7999.ZZZZZ.ZZ.ZZZZZ.64.ZZZZZZ</t>
  </si>
  <si>
    <t>DG7000.00000.00.00000.66.000000</t>
  </si>
  <si>
    <t>DG7999.ZZZZZ.ZZ.ZZZZZ.ZZ.ZZZZZZ</t>
  </si>
  <si>
    <t>Rule for Earth Sciences: Cost Centres DG7% to only be used with Org 65</t>
  </si>
  <si>
    <t>Rule 5:  For Natural Account 26201 please select Cost Centre LC0000 and either SOF values 00000, or CM000 to CM499 (see the Cross Validation rules document on http://www.admin.ox.ac.uk/finance/financialssupport/errors for details)</t>
  </si>
  <si>
    <t>Rule for Natural Account 26201:  Natural Account 26201 (James Martin unspent funds) can only be used with Cost Centre LC0000 (Oxford Martin School Main A/c) and either Source of Funds values 00000 (Default), or Source of Funds CM000 to CM499 (James Martin School Source of Funds).</t>
  </si>
  <si>
    <t>LC0000.26201.00.CM500.00.000000</t>
  </si>
  <si>
    <t>Natural Account restricted to LC0000 Cost Centre and 00000 and CM000 to CM699 Source of Funds</t>
  </si>
  <si>
    <t>Rule 5:  For Natural Account 26201 please select Cost Centre LC0000 and either SOF values 00000, or CM000 to CM699 (see the Cross Validation rules document on http://www.admin.ox.ac.uk/finance/financialssupport/errors for details)</t>
  </si>
  <si>
    <t>Rule for Natural Account 26201:  Natural Account 26201 (James Martin unspent funds) can only be used with Cost Centre LC0000 (Oxford Martin School Main A/c) and either Source of Funds values 00000 (Default), or Source of Funds CM000 to CM699 (James Martin School Source of Funds).</t>
  </si>
  <si>
    <t>LC0000.26201.00.CM700.00.000000</t>
  </si>
  <si>
    <t>Rule 27: For GR and LB Cost Centre values please select Org value 17  or org 65 (for GR0000) (see the Cross Validation rules document on http://www.admin.ox.ac.uk/finance/financialssupport/errors for details)</t>
  </si>
  <si>
    <t xml:space="preserve">Rule for Kellogg College: GR Cost Centres (Kellogg College Cost Centres) and LB Cost Centre (Ageing Institute (OIA)) can only be used with Organisation value 17 (Kellogg College) and also Org 65 (for GR0000 only) in the Ledger: UO Ledger GBP (the main University Ledger) </t>
  </si>
  <si>
    <t>GRZZZZ.ZZZZZ.ZZ.ZZZZZ.64.ZZZZZZ</t>
  </si>
  <si>
    <t>GR0001.00000.00.00000.65.000000</t>
  </si>
  <si>
    <t>Rule 9: You can only use Activity value 25,33,39 with Nat Accounts 48210-48214, 48216-48220, 48500 and Natural Account 99700 (see the Cross Validation rules document on http://www.admin.ox.ac.uk/finance/financialssupport/errors for details)</t>
  </si>
  <si>
    <t>ZZZZZZ.48214.24.ZZZZZ.ZZ.ZZZZZZ</t>
  </si>
  <si>
    <t>ZZZZZZ.48214.32.ZZZZZ.ZZ.ZZZZZZ</t>
  </si>
  <si>
    <t>ZZZZZZ.48214.38.ZZZZZ.ZZ.ZZZZZZ</t>
  </si>
  <si>
    <t>ZZZZZZ.48214.ZZ.ZZZZZ.ZZ.ZZZZZZ</t>
  </si>
  <si>
    <t>000000.48216.00.00000.00.000000</t>
  </si>
  <si>
    <t>000000.48216.26.00000.00.000000</t>
  </si>
  <si>
    <t>000000.48216.34.00000.00.000000</t>
  </si>
  <si>
    <t>000000.48216.40.00000.00.000000</t>
  </si>
  <si>
    <t>Rule for Natural Accounts 48210-48214, 48216-48220, 48500 and Natural Account 99700:  Natural Account 48210 (Sales And Services), 48220 (Consultation Fees), 48500 (Internal Recharges - Sales) and 99700 (Cost of Goods Sold) can only be used with Activity  25 (Trading - External), 33 (Internal Trade and Transfers) and 39 (Trading - Subsidiaries)</t>
  </si>
  <si>
    <t>Rule 2: Please select a SOF value beginning with B or F, or SOF SD600 to SD699 or S6407 (see the Cross Validation rules document on http://www.admin.ox.ac.uk/finance/financialssupport/errors for details)</t>
  </si>
  <si>
    <t>Rule for Natural Account 46110: Natural Account 46110 Trust Fund income can only be used with Source of Funds starting with B (Endowment and Trust Funds), F (Scholarships) or Source of Funds SD600 to SD699 or Source of Fund S6407 (Finance Reporting Source of Funds)</t>
  </si>
  <si>
    <t>ZZZZZZ.46110.ZZ.S6406.ZZ.ZZZZZZ</t>
  </si>
  <si>
    <t>000000.46110.00.S6408.00.000000</t>
  </si>
  <si>
    <t>Rule 8: You can only use a SOF value in the D range, with the Natural Account 41110 or SoF in the J range with Org 59.  (see the Cross Validation rules document on http://www.admin.ox.ac.uk/finance/financialssupport/errors for details)</t>
  </si>
  <si>
    <t>Rule for Natural Accounts 41110:  Natural Account 41110 HEFCE Grant can only be used with Source of Funds starting with D, or starting with J when using Organisation 59 (HEFCE - Specific Grants)</t>
  </si>
  <si>
    <t>ZZZZZZ.41110.ZZ.JZZZZ.58.ZZZZZZ</t>
  </si>
  <si>
    <t>000000.41110.00.J0000.60.000000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</si>
</sst>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Red]\(#,##0\);"/>
  </numFmts>
  <fonts count="44" x14ac:knownFonts="1">
    <font>
      <sz val="10"/>
      <name val="Arial"/>
    </font>
    <font>
      <sz val="11"/>
      <color theme="1"/>
      <name val="Calibri"/>
      <family val="2"/>
      <scheme val="minor"/>
    </font>
    <font>
      <sz val="10"/>
      <name val="Arial"/>
      <family val="2"/>
    </font>
    <font>
      <b/>
      <sz val="10"/>
      <name val="Arial"/>
      <family val="2"/>
    </font>
    <font>
      <strike/>
      <sz val="10"/>
      <name val="Arial"/>
      <family val="2"/>
    </font>
    <font>
      <sz val="11"/>
      <name val="Calibri"/>
      <family val="2"/>
    </font>
    <font>
      <sz val="8"/>
      <name val="Arial"/>
      <family val="2"/>
    </font>
    <font>
      <sz val="8"/>
      <color indexed="12"/>
      <name val="Arial"/>
      <family val="2"/>
    </font>
    <font>
      <b/>
      <u/>
      <sz val="10"/>
      <name val="Arial"/>
      <family val="2"/>
    </font>
    <font>
      <sz val="11"/>
      <color rgb="FF1F497D"/>
      <name val="Calibri"/>
      <family val="2"/>
    </font>
    <font>
      <sz val="11"/>
      <color rgb="FF1F497D"/>
      <name val="Calibri"/>
      <family val="2"/>
      <scheme val="minor"/>
    </font>
    <font>
      <b/>
      <sz val="11"/>
      <color theme="1"/>
      <name val="Times New Roman"/>
      <family val="1"/>
    </font>
    <font>
      <b/>
      <sz val="8"/>
      <color theme="1"/>
      <name val="Times New Roman"/>
      <family val="1"/>
    </font>
    <font>
      <sz val="8"/>
      <color theme="1"/>
      <name val="Times New Roman"/>
      <family val="1"/>
    </font>
    <font>
      <sz val="10"/>
      <color theme="1"/>
      <name val="Arial"/>
      <family val="2"/>
    </font>
    <font>
      <sz val="8"/>
      <color rgb="FF7030A0"/>
      <name val="Arial"/>
      <family val="2"/>
    </font>
    <font>
      <sz val="10"/>
      <color rgb="FF7030A0"/>
      <name val="Arial"/>
      <family val="2"/>
    </font>
    <font>
      <sz val="11"/>
      <name val="Calibri"/>
      <family val="2"/>
      <scheme val="minor"/>
    </font>
    <font>
      <b/>
      <sz val="11"/>
      <color theme="1"/>
      <name val="Calibri"/>
      <family val="2"/>
      <scheme val="minor"/>
    </font>
    <font>
      <sz val="11"/>
      <color theme="1"/>
      <name val="Calibri"/>
      <family val="2"/>
      <scheme val="minor"/>
    </font>
    <font>
      <b/>
      <sz val="11"/>
      <name val="Calibri"/>
      <family val="2"/>
      <scheme val="minor"/>
    </font>
    <font>
      <sz val="20"/>
      <name val="Calibri"/>
      <family val="2"/>
      <scheme val="minor"/>
    </font>
    <font>
      <u/>
      <sz val="10"/>
      <name val="Arial"/>
      <family val="2"/>
    </font>
    <font>
      <b/>
      <u/>
      <sz val="8"/>
      <color indexed="12"/>
      <name val="Arial"/>
      <family val="2"/>
    </font>
    <font>
      <sz val="10"/>
      <color rgb="FFFF0000"/>
      <name val="Arial"/>
      <family val="2"/>
    </font>
    <font>
      <b/>
      <sz val="10"/>
      <color rgb="FFFF0000"/>
      <name val="Arial"/>
      <family val="2"/>
    </font>
    <font>
      <sz val="10"/>
      <name val="Cambria"/>
      <family val="1"/>
    </font>
    <font>
      <sz val="11"/>
      <name val="Cambria"/>
      <family val="1"/>
    </font>
    <font>
      <sz val="8"/>
      <name val="Times New Roman"/>
      <family val="1"/>
    </font>
    <font>
      <b/>
      <sz val="11"/>
      <name val="Times New Roman"/>
      <family val="1"/>
    </font>
    <font>
      <sz val="12"/>
      <name val="Book Antiqua"/>
      <family val="1"/>
    </font>
    <font>
      <sz val="11"/>
      <color rgb="FFFF0000"/>
      <name val="Cambria"/>
      <family val="1"/>
    </font>
    <font>
      <sz val="10"/>
      <color rgb="FFFF0000"/>
      <name val="Cambria"/>
      <family val="1"/>
    </font>
    <font>
      <strike/>
      <sz val="10"/>
      <color rgb="FFFF0000"/>
      <name val="Arial"/>
      <family val="2"/>
    </font>
    <font>
      <sz val="11"/>
      <color rgb="FFFF0000"/>
      <name val="Calibri"/>
      <family val="2"/>
    </font>
    <font>
      <strike/>
      <sz val="10"/>
      <color rgb="FFFF0000"/>
      <name val="Cambria"/>
      <family val="1"/>
    </font>
    <font>
      <strike/>
      <sz val="11"/>
      <color rgb="FFFF0000"/>
      <name val="Cambria"/>
      <family val="1"/>
    </font>
    <font>
      <sz val="9"/>
      <color rgb="FF000000"/>
      <name val="Calibri"/>
      <family val="2"/>
    </font>
    <font>
      <strike/>
      <sz val="11"/>
      <color rgb="FFFF0000"/>
      <name val="Calibri"/>
      <family val="2"/>
      <scheme val="minor"/>
    </font>
    <font>
      <b/>
      <sz val="10"/>
      <color theme="0"/>
      <name val="Arial"/>
      <family val="2"/>
    </font>
    <font>
      <sz val="10"/>
      <color theme="0"/>
      <name val="Arial"/>
      <family val="2"/>
    </font>
    <font>
      <i/>
      <sz val="10"/>
      <name val="Arial"/>
      <family val="2"/>
    </font>
    <font>
      <b/>
      <i/>
      <sz val="10"/>
      <name val="Arial"/>
      <family val="2"/>
    </font>
    <font>
      <b/>
      <sz val="10"/>
      <name val="Cambria"/>
      <family val="1"/>
    </font>
  </fonts>
  <fills count="13">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002147"/>
        <bgColor indexed="64"/>
      </patternFill>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bottom/>
      <diagonal/>
    </border>
  </borders>
  <cellStyleXfs count="4">
    <xf numFmtId="0" fontId="0" fillId="0" borderId="0"/>
    <xf numFmtId="0" fontId="2" fillId="0" borderId="0"/>
    <xf numFmtId="0" fontId="1" fillId="0" borderId="0"/>
    <xf numFmtId="0" fontId="2" fillId="0" borderId="0"/>
  </cellStyleXfs>
  <cellXfs count="314">
    <xf numFmtId="0" fontId="0" fillId="0" borderId="0" xfId="0"/>
    <xf numFmtId="0" fontId="0" fillId="0" borderId="0" xfId="0" applyAlignment="1">
      <alignment wrapText="1"/>
    </xf>
    <xf numFmtId="0" fontId="3" fillId="0" borderId="0" xfId="0" applyFont="1"/>
    <xf numFmtId="0" fontId="3" fillId="0" borderId="0" xfId="0" applyFont="1" applyAlignment="1">
      <alignment wrapText="1"/>
    </xf>
    <xf numFmtId="0" fontId="2" fillId="0" borderId="0" xfId="0" applyFont="1"/>
    <xf numFmtId="0" fontId="0" fillId="0" borderId="0" xfId="0" applyFont="1" applyAlignment="1">
      <alignment wrapText="1"/>
    </xf>
    <xf numFmtId="0" fontId="2" fillId="0" borderId="0" xfId="0" applyFont="1" applyAlignment="1">
      <alignment wrapText="1"/>
    </xf>
    <xf numFmtId="0" fontId="0" fillId="0" borderId="0" xfId="0" quotePrefix="1"/>
    <xf numFmtId="0" fontId="4" fillId="0" borderId="0" xfId="0" applyFont="1"/>
    <xf numFmtId="0" fontId="4" fillId="0" borderId="0" xfId="0" quotePrefix="1" applyFont="1"/>
    <xf numFmtId="0" fontId="4" fillId="0" borderId="0" xfId="0" applyFont="1" applyAlignment="1">
      <alignment wrapText="1"/>
    </xf>
    <xf numFmtId="0" fontId="0" fillId="0" borderId="0" xfId="0" applyAlignment="1"/>
    <xf numFmtId="0" fontId="2" fillId="0" borderId="0" xfId="0" applyFont="1" applyAlignment="1"/>
    <xf numFmtId="0" fontId="4" fillId="0" borderId="0" xfId="0" quotePrefix="1" applyFont="1" applyAlignment="1">
      <alignment wrapText="1"/>
    </xf>
    <xf numFmtId="0" fontId="2" fillId="0" borderId="0" xfId="0" quotePrefix="1" applyFont="1"/>
    <xf numFmtId="0" fontId="3" fillId="0" borderId="0" xfId="0" applyFont="1" applyFill="1" applyAlignment="1">
      <alignment wrapText="1"/>
    </xf>
    <xf numFmtId="0" fontId="3" fillId="0" borderId="0" xfId="0" applyFont="1" applyFill="1"/>
    <xf numFmtId="0" fontId="2" fillId="0" borderId="0" xfId="0" applyFont="1" applyFill="1" applyAlignment="1">
      <alignment wrapText="1"/>
    </xf>
    <xf numFmtId="0" fontId="0" fillId="0" borderId="0" xfId="0" applyFill="1"/>
    <xf numFmtId="0" fontId="5" fillId="0" borderId="0" xfId="0" applyFont="1" applyFill="1" applyAlignment="1">
      <alignment wrapText="1"/>
    </xf>
    <xf numFmtId="0" fontId="0" fillId="0" borderId="0" xfId="0" quotePrefix="1" applyFill="1"/>
    <xf numFmtId="0" fontId="0" fillId="0" borderId="0" xfId="0" applyFill="1" applyAlignment="1">
      <alignment wrapText="1"/>
    </xf>
    <xf numFmtId="0" fontId="2" fillId="0" borderId="0" xfId="0" applyFont="1" applyFill="1"/>
    <xf numFmtId="0" fontId="9" fillId="0" borderId="0" xfId="0" quotePrefix="1" applyFont="1" applyFill="1" applyAlignment="1">
      <alignment wrapText="1"/>
    </xf>
    <xf numFmtId="0" fontId="10" fillId="0" borderId="0" xfId="0" applyFont="1"/>
    <xf numFmtId="0" fontId="11" fillId="0" borderId="0" xfId="0" applyFont="1" applyBorder="1" applyAlignment="1">
      <alignment horizontal="center" wrapText="1"/>
    </xf>
    <xf numFmtId="0" fontId="12" fillId="0" borderId="0" xfId="0" applyFont="1"/>
    <xf numFmtId="0" fontId="6" fillId="0" borderId="0" xfId="0" applyFont="1"/>
    <xf numFmtId="0" fontId="13" fillId="0" borderId="0" xfId="0" applyFont="1"/>
    <xf numFmtId="0" fontId="12" fillId="0" borderId="1" xfId="0" applyFont="1" applyBorder="1"/>
    <xf numFmtId="0" fontId="12" fillId="0" borderId="2" xfId="0" applyFont="1" applyBorder="1"/>
    <xf numFmtId="0" fontId="12" fillId="0" borderId="2" xfId="0" applyFont="1" applyBorder="1" applyAlignment="1">
      <alignment horizontal="center" wrapText="1"/>
    </xf>
    <xf numFmtId="0" fontId="12" fillId="0" borderId="0" xfId="0" applyFont="1" applyBorder="1" applyAlignment="1">
      <alignment horizontal="center" wrapText="1"/>
    </xf>
    <xf numFmtId="0" fontId="12" fillId="0" borderId="3" xfId="0" applyFont="1" applyBorder="1"/>
    <xf numFmtId="0" fontId="12" fillId="0" borderId="4" xfId="0" applyFont="1" applyBorder="1"/>
    <xf numFmtId="0" fontId="12" fillId="0" borderId="4" xfId="0" applyFont="1" applyBorder="1" applyAlignment="1">
      <alignment horizontal="center" wrapText="1"/>
    </xf>
    <xf numFmtId="0" fontId="13" fillId="0" borderId="5" xfId="0" applyFont="1" applyBorder="1" applyAlignment="1">
      <alignment horizontal="center"/>
    </xf>
    <xf numFmtId="0" fontId="13" fillId="0" borderId="0" xfId="0" applyFont="1" applyBorder="1" applyAlignment="1">
      <alignment horizontal="center"/>
    </xf>
    <xf numFmtId="0" fontId="13" fillId="0" borderId="3" xfId="0" applyFont="1" applyBorder="1" applyAlignment="1">
      <alignment horizontal="center"/>
    </xf>
    <xf numFmtId="0" fontId="12" fillId="0" borderId="2" xfId="0" applyFont="1" applyBorder="1" applyAlignment="1">
      <alignment wrapText="1"/>
    </xf>
    <xf numFmtId="0" fontId="12" fillId="0" borderId="1" xfId="0" applyFont="1" applyBorder="1" applyAlignment="1">
      <alignment wrapText="1"/>
    </xf>
    <xf numFmtId="0" fontId="12" fillId="0" borderId="0" xfId="0" applyFont="1" applyBorder="1" applyAlignment="1">
      <alignment wrapText="1"/>
    </xf>
    <xf numFmtId="0" fontId="13" fillId="0" borderId="4" xfId="0" applyFont="1" applyBorder="1"/>
    <xf numFmtId="0" fontId="13" fillId="0" borderId="4" xfId="0" applyFont="1" applyBorder="1" applyAlignment="1">
      <alignment horizontal="center"/>
    </xf>
    <xf numFmtId="0" fontId="13" fillId="0" borderId="3" xfId="0" applyFont="1" applyBorder="1" applyAlignment="1">
      <alignment wrapText="1"/>
    </xf>
    <xf numFmtId="0" fontId="13" fillId="0" borderId="0" xfId="0" applyFont="1" applyBorder="1" applyAlignment="1">
      <alignment wrapText="1"/>
    </xf>
    <xf numFmtId="0" fontId="13" fillId="0" borderId="0" xfId="0" applyFont="1" applyBorder="1"/>
    <xf numFmtId="0" fontId="2" fillId="0" borderId="6" xfId="0" applyFont="1" applyFill="1" applyBorder="1" applyAlignment="1">
      <alignment wrapText="1"/>
    </xf>
    <xf numFmtId="164" fontId="7" fillId="0" borderId="0" xfId="0" applyNumberFormat="1" applyFont="1" applyFill="1" applyBorder="1" applyAlignment="1">
      <alignment horizontal="center" vertical="center"/>
    </xf>
    <xf numFmtId="164"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4" fontId="7" fillId="0" borderId="11" xfId="0" applyNumberFormat="1" applyFont="1" applyFill="1" applyBorder="1" applyAlignment="1">
      <alignment horizontal="center" vertical="center"/>
    </xf>
    <xf numFmtId="164" fontId="7" fillId="0" borderId="12" xfId="0" applyNumberFormat="1" applyFont="1" applyFill="1" applyBorder="1" applyAlignment="1">
      <alignment vertical="center"/>
    </xf>
    <xf numFmtId="0" fontId="0" fillId="2" borderId="0" xfId="0" applyFill="1"/>
    <xf numFmtId="164" fontId="7" fillId="2" borderId="7" xfId="0" applyNumberFormat="1" applyFont="1" applyFill="1" applyBorder="1" applyAlignment="1">
      <alignment horizontal="center" vertical="center"/>
    </xf>
    <xf numFmtId="164" fontId="7" fillId="2" borderId="8" xfId="0" applyNumberFormat="1" applyFont="1" applyFill="1" applyBorder="1" applyAlignment="1">
      <alignment vertical="center"/>
    </xf>
    <xf numFmtId="164" fontId="7" fillId="2" borderId="11" xfId="0" applyNumberFormat="1" applyFont="1" applyFill="1" applyBorder="1" applyAlignment="1">
      <alignment horizontal="center" vertical="center"/>
    </xf>
    <xf numFmtId="164" fontId="7" fillId="2" borderId="12" xfId="0" applyNumberFormat="1" applyFont="1" applyFill="1" applyBorder="1" applyAlignment="1">
      <alignment vertical="center"/>
    </xf>
    <xf numFmtId="164" fontId="7" fillId="2" borderId="9" xfId="0" applyNumberFormat="1" applyFont="1" applyFill="1" applyBorder="1" applyAlignment="1">
      <alignment horizontal="center" vertical="center"/>
    </xf>
    <xf numFmtId="164" fontId="7" fillId="2" borderId="10" xfId="0" applyNumberFormat="1" applyFont="1" applyFill="1" applyBorder="1" applyAlignment="1">
      <alignment vertical="center"/>
    </xf>
    <xf numFmtId="0" fontId="0" fillId="0" borderId="6" xfId="0" applyBorder="1"/>
    <xf numFmtId="0" fontId="2" fillId="0" borderId="6" xfId="0" applyFont="1" applyBorder="1"/>
    <xf numFmtId="0" fontId="0" fillId="2" borderId="6" xfId="0" applyFill="1" applyBorder="1"/>
    <xf numFmtId="0" fontId="14" fillId="0" borderId="6" xfId="0" applyFont="1" applyBorder="1"/>
    <xf numFmtId="0" fontId="0" fillId="0" borderId="13" xfId="0" applyBorder="1"/>
    <xf numFmtId="0" fontId="0" fillId="0" borderId="14" xfId="0" applyBorder="1"/>
    <xf numFmtId="0" fontId="8" fillId="0" borderId="0" xfId="0" applyFont="1"/>
    <xf numFmtId="0" fontId="13" fillId="0" borderId="3" xfId="0" applyFont="1" applyBorder="1"/>
    <xf numFmtId="0" fontId="2" fillId="2" borderId="0" xfId="0" applyFont="1" applyFill="1"/>
    <xf numFmtId="0" fontId="5" fillId="2" borderId="0" xfId="0" applyFont="1" applyFill="1" applyAlignment="1">
      <alignment wrapText="1"/>
    </xf>
    <xf numFmtId="0" fontId="2" fillId="2" borderId="0" xfId="0" applyFont="1" applyFill="1" applyAlignment="1">
      <alignment wrapText="1"/>
    </xf>
    <xf numFmtId="0" fontId="0" fillId="2" borderId="0" xfId="0" applyFill="1" applyAlignment="1">
      <alignment wrapText="1"/>
    </xf>
    <xf numFmtId="0" fontId="3" fillId="0" borderId="0" xfId="0" applyFont="1" applyFill="1" applyAlignment="1">
      <alignment vertical="top" wrapText="1"/>
    </xf>
    <xf numFmtId="0" fontId="3" fillId="0" borderId="0" xfId="0" applyFont="1" applyFill="1" applyAlignment="1">
      <alignment vertical="top"/>
    </xf>
    <xf numFmtId="0" fontId="2" fillId="0" borderId="0" xfId="0" applyFont="1" applyFill="1" applyAlignment="1">
      <alignment vertical="top" wrapText="1"/>
    </xf>
    <xf numFmtId="0" fontId="15" fillId="0" borderId="0" xfId="0" applyFont="1"/>
    <xf numFmtId="0" fontId="16" fillId="0" borderId="0" xfId="0" applyFont="1"/>
    <xf numFmtId="0" fontId="0" fillId="3" borderId="0" xfId="0" applyFill="1"/>
    <xf numFmtId="0" fontId="2" fillId="3" borderId="0" xfId="0" applyFont="1" applyFill="1" applyAlignment="1">
      <alignment wrapText="1"/>
    </xf>
    <xf numFmtId="0" fontId="0" fillId="3" borderId="0" xfId="0" applyFill="1" applyAlignment="1">
      <alignment wrapText="1"/>
    </xf>
    <xf numFmtId="0" fontId="16" fillId="3" borderId="0" xfId="0" applyFont="1" applyFill="1"/>
    <xf numFmtId="0" fontId="2" fillId="3" borderId="0" xfId="0" applyFont="1" applyFill="1"/>
    <xf numFmtId="0" fontId="0" fillId="4" borderId="0" xfId="0" applyFill="1"/>
    <xf numFmtId="0" fontId="2" fillId="4" borderId="0" xfId="0" applyFont="1" applyFill="1" applyAlignment="1">
      <alignment wrapText="1"/>
    </xf>
    <xf numFmtId="0" fontId="0" fillId="4" borderId="0" xfId="0" applyFill="1" applyAlignment="1">
      <alignment wrapText="1"/>
    </xf>
    <xf numFmtId="0" fontId="16" fillId="4" borderId="0" xfId="0" applyFont="1" applyFill="1"/>
    <xf numFmtId="0" fontId="17" fillId="2" borderId="0" xfId="0" applyFont="1" applyFill="1" applyAlignment="1">
      <alignment wrapText="1"/>
    </xf>
    <xf numFmtId="0" fontId="17" fillId="3" borderId="0" xfId="0" applyFont="1" applyFill="1" applyAlignment="1">
      <alignment wrapText="1"/>
    </xf>
    <xf numFmtId="0" fontId="17" fillId="4" borderId="0" xfId="0" applyFont="1" applyFill="1" applyAlignment="1">
      <alignment wrapText="1"/>
    </xf>
    <xf numFmtId="0" fontId="17" fillId="0" borderId="0" xfId="0" applyFont="1" applyAlignment="1"/>
    <xf numFmtId="0" fontId="17" fillId="0" borderId="6" xfId="0" applyFont="1" applyFill="1" applyBorder="1" applyAlignment="1"/>
    <xf numFmtId="0" fontId="18" fillId="0" borderId="2" xfId="0" applyFont="1" applyBorder="1" applyAlignment="1"/>
    <xf numFmtId="0" fontId="18" fillId="0" borderId="4" xfId="0" applyFont="1" applyBorder="1" applyAlignment="1"/>
    <xf numFmtId="0" fontId="19" fillId="0" borderId="4" xfId="0" applyFont="1" applyBorder="1" applyAlignment="1"/>
    <xf numFmtId="0" fontId="20" fillId="0" borderId="0" xfId="0" applyFont="1" applyFill="1" applyAlignment="1"/>
    <xf numFmtId="0" fontId="17" fillId="4" borderId="0" xfId="0" applyFont="1" applyFill="1" applyAlignment="1"/>
    <xf numFmtId="0" fontId="17" fillId="3" borderId="0" xfId="0" applyFont="1" applyFill="1" applyAlignment="1"/>
    <xf numFmtId="0" fontId="5" fillId="3" borderId="0" xfId="0" applyFont="1" applyFill="1" applyAlignment="1">
      <alignment horizontal="center" wrapText="1"/>
    </xf>
    <xf numFmtId="0" fontId="5" fillId="4" borderId="0" xfId="0" applyFont="1" applyFill="1" applyAlignment="1">
      <alignment horizontal="center" wrapText="1"/>
    </xf>
    <xf numFmtId="0" fontId="5" fillId="0" borderId="0" xfId="0" applyFont="1" applyFill="1" applyAlignment="1">
      <alignment horizontal="center" wrapText="1"/>
    </xf>
    <xf numFmtId="0" fontId="2" fillId="5" borderId="0" xfId="0" applyFont="1" applyFill="1"/>
    <xf numFmtId="0" fontId="16" fillId="0" borderId="0" xfId="0" applyFont="1" applyFill="1"/>
    <xf numFmtId="0" fontId="21" fillId="0" borderId="0" xfId="0" applyFont="1" applyFill="1" applyAlignment="1"/>
    <xf numFmtId="0" fontId="2" fillId="5" borderId="18" xfId="0" applyFont="1" applyFill="1" applyBorder="1"/>
    <xf numFmtId="0" fontId="17" fillId="3" borderId="18" xfId="0" applyFont="1" applyFill="1" applyBorder="1" applyAlignment="1"/>
    <xf numFmtId="0" fontId="5" fillId="3" borderId="18" xfId="0" applyFont="1" applyFill="1" applyBorder="1" applyAlignment="1">
      <alignment horizontal="center" wrapText="1"/>
    </xf>
    <xf numFmtId="0" fontId="2" fillId="3" borderId="18" xfId="0" applyFont="1" applyFill="1" applyBorder="1" applyAlignment="1">
      <alignment wrapText="1"/>
    </xf>
    <xf numFmtId="0" fontId="0" fillId="3" borderId="18" xfId="0" applyFill="1" applyBorder="1" applyAlignment="1">
      <alignment wrapText="1"/>
    </xf>
    <xf numFmtId="0" fontId="16" fillId="3" borderId="18" xfId="0" applyFont="1" applyFill="1" applyBorder="1"/>
    <xf numFmtId="0" fontId="2" fillId="3" borderId="18" xfId="0" applyFont="1" applyFill="1" applyBorder="1" applyAlignment="1"/>
    <xf numFmtId="0" fontId="16" fillId="0" borderId="0" xfId="0" applyFont="1" applyAlignment="1"/>
    <xf numFmtId="0" fontId="2" fillId="5" borderId="0" xfId="0" applyFont="1" applyFill="1" applyAlignment="1"/>
    <xf numFmtId="0" fontId="17" fillId="5" borderId="0" xfId="0" applyFont="1" applyFill="1" applyAlignment="1"/>
    <xf numFmtId="0" fontId="5" fillId="5" borderId="0" xfId="0" applyFont="1" applyFill="1" applyAlignment="1"/>
    <xf numFmtId="0" fontId="2" fillId="5" borderId="0" xfId="0" applyFont="1" applyFill="1" applyAlignment="1">
      <alignment wrapText="1"/>
    </xf>
    <xf numFmtId="0" fontId="0" fillId="5" borderId="0" xfId="0" applyFill="1" applyAlignment="1"/>
    <xf numFmtId="0" fontId="2" fillId="3" borderId="18" xfId="0" applyFont="1" applyFill="1" applyBorder="1"/>
    <xf numFmtId="0" fontId="16" fillId="3" borderId="18" xfId="0" applyFont="1" applyFill="1" applyBorder="1" applyAlignment="1">
      <alignment wrapText="1"/>
    </xf>
    <xf numFmtId="0" fontId="13" fillId="0" borderId="5" xfId="0" applyFont="1" applyBorder="1"/>
    <xf numFmtId="0" fontId="13" fillId="0" borderId="3" xfId="0" applyFont="1" applyBorder="1"/>
    <xf numFmtId="0" fontId="17" fillId="0" borderId="0" xfId="0" applyFont="1" applyAlignment="1">
      <alignment wrapText="1"/>
    </xf>
    <xf numFmtId="0" fontId="16" fillId="0" borderId="0" xfId="0" applyFont="1" applyAlignment="1">
      <alignment wrapText="1"/>
    </xf>
    <xf numFmtId="0" fontId="13" fillId="0" borderId="5" xfId="0" applyFont="1" applyBorder="1"/>
    <xf numFmtId="0" fontId="13" fillId="0" borderId="3" xfId="0" applyFont="1" applyBorder="1"/>
    <xf numFmtId="0" fontId="12" fillId="0" borderId="0" xfId="0" applyFont="1" applyFill="1"/>
    <xf numFmtId="0" fontId="17" fillId="0" borderId="0" xfId="0" applyFont="1" applyFill="1" applyAlignment="1"/>
    <xf numFmtId="0" fontId="6" fillId="0" borderId="0" xfId="0" applyFont="1" applyFill="1"/>
    <xf numFmtId="0" fontId="13" fillId="0" borderId="0" xfId="0" applyFont="1" applyFill="1"/>
    <xf numFmtId="0" fontId="12" fillId="0" borderId="1" xfId="0" applyFont="1" applyFill="1" applyBorder="1"/>
    <xf numFmtId="0" fontId="12" fillId="0" borderId="2" xfId="0" applyFont="1" applyFill="1" applyBorder="1"/>
    <xf numFmtId="0" fontId="18" fillId="0" borderId="2" xfId="0" applyFont="1" applyFill="1" applyBorder="1" applyAlignment="1"/>
    <xf numFmtId="0" fontId="12" fillId="0" borderId="2" xfId="0" applyFont="1" applyFill="1" applyBorder="1" applyAlignment="1">
      <alignment horizontal="center" wrapText="1"/>
    </xf>
    <xf numFmtId="0" fontId="12" fillId="0" borderId="0" xfId="0" applyFont="1" applyFill="1" applyBorder="1" applyAlignment="1">
      <alignment horizontal="center" wrapText="1"/>
    </xf>
    <xf numFmtId="0" fontId="12" fillId="0" borderId="3" xfId="0" applyFont="1" applyFill="1" applyBorder="1"/>
    <xf numFmtId="0" fontId="12" fillId="0" borderId="4" xfId="0" applyFont="1" applyFill="1" applyBorder="1"/>
    <xf numFmtId="0" fontId="18" fillId="0" borderId="4" xfId="0" applyFont="1" applyFill="1" applyBorder="1" applyAlignment="1"/>
    <xf numFmtId="0" fontId="12" fillId="0" borderId="4" xfId="0" applyFont="1" applyFill="1" applyBorder="1" applyAlignment="1">
      <alignment horizontal="center" wrapText="1"/>
    </xf>
    <xf numFmtId="0" fontId="13" fillId="0" borderId="5" xfId="0" applyFont="1" applyFill="1" applyBorder="1"/>
    <xf numFmtId="0" fontId="13" fillId="0" borderId="5" xfId="0" applyFont="1" applyFill="1" applyBorder="1" applyAlignment="1">
      <alignment horizontal="center"/>
    </xf>
    <xf numFmtId="0" fontId="13" fillId="0" borderId="0" xfId="0" applyFont="1" applyFill="1" applyBorder="1" applyAlignment="1">
      <alignment horizontal="center"/>
    </xf>
    <xf numFmtId="0" fontId="13" fillId="0" borderId="3" xfId="0" applyFont="1" applyFill="1" applyBorder="1"/>
    <xf numFmtId="0" fontId="13" fillId="0" borderId="3" xfId="0" applyFont="1" applyFill="1" applyBorder="1" applyAlignment="1">
      <alignment horizontal="center"/>
    </xf>
    <xf numFmtId="0" fontId="12" fillId="0" borderId="2" xfId="0" applyFont="1" applyFill="1" applyBorder="1" applyAlignment="1">
      <alignment wrapText="1"/>
    </xf>
    <xf numFmtId="0" fontId="12" fillId="0" borderId="1" xfId="0" applyFont="1" applyFill="1" applyBorder="1" applyAlignment="1">
      <alignment wrapText="1"/>
    </xf>
    <xf numFmtId="0" fontId="12" fillId="0" borderId="0" xfId="0" applyFont="1" applyFill="1" applyBorder="1" applyAlignment="1">
      <alignment wrapText="1"/>
    </xf>
    <xf numFmtId="0" fontId="13" fillId="0" borderId="4" xfId="0" applyFont="1" applyFill="1" applyBorder="1"/>
    <xf numFmtId="0" fontId="19" fillId="0" borderId="4" xfId="0" applyFont="1" applyFill="1" applyBorder="1" applyAlignment="1"/>
    <xf numFmtId="0" fontId="13" fillId="0" borderId="4" xfId="0" applyFont="1" applyFill="1" applyBorder="1" applyAlignment="1">
      <alignment horizontal="center"/>
    </xf>
    <xf numFmtId="0" fontId="13" fillId="0" borderId="3" xfId="0" applyFont="1" applyFill="1" applyBorder="1" applyAlignment="1">
      <alignment wrapText="1"/>
    </xf>
    <xf numFmtId="0" fontId="13" fillId="0" borderId="0" xfId="0" applyFont="1" applyFill="1" applyBorder="1" applyAlignment="1">
      <alignment wrapText="1"/>
    </xf>
    <xf numFmtId="0" fontId="13" fillId="0" borderId="0" xfId="0" applyFont="1" applyFill="1" applyBorder="1"/>
    <xf numFmtId="0" fontId="10" fillId="0" borderId="0" xfId="0" applyFont="1" applyFill="1"/>
    <xf numFmtId="0" fontId="11" fillId="0" borderId="0" xfId="0" applyFont="1" applyFill="1" applyBorder="1" applyAlignment="1">
      <alignment horizontal="center" wrapText="1"/>
    </xf>
    <xf numFmtId="0" fontId="17" fillId="0" borderId="0" xfId="0" applyFont="1" applyFill="1" applyAlignment="1">
      <alignment wrapText="1"/>
    </xf>
    <xf numFmtId="0" fontId="2" fillId="0" borderId="18" xfId="0" applyFont="1" applyFill="1" applyBorder="1"/>
    <xf numFmtId="0" fontId="17" fillId="0" borderId="18" xfId="0" applyFont="1" applyFill="1" applyBorder="1" applyAlignment="1"/>
    <xf numFmtId="0" fontId="2" fillId="0" borderId="18" xfId="0" applyFont="1" applyFill="1" applyBorder="1" applyAlignment="1">
      <alignment wrapText="1"/>
    </xf>
    <xf numFmtId="0" fontId="0" fillId="0" borderId="18" xfId="0" applyFill="1" applyBorder="1" applyAlignment="1">
      <alignment wrapText="1"/>
    </xf>
    <xf numFmtId="0" fontId="6" fillId="0" borderId="0" xfId="0" applyFont="1" applyBorder="1"/>
    <xf numFmtId="0" fontId="6" fillId="0" borderId="0" xfId="0" applyFont="1" applyFill="1" applyBorder="1"/>
    <xf numFmtId="0" fontId="13" fillId="0" borderId="5" xfId="0" applyFont="1" applyFill="1" applyBorder="1"/>
    <xf numFmtId="0" fontId="13" fillId="0" borderId="3" xfId="0" applyFont="1" applyFill="1" applyBorder="1"/>
    <xf numFmtId="0" fontId="3" fillId="6" borderId="6" xfId="0" applyFont="1" applyFill="1" applyBorder="1" applyAlignment="1">
      <alignment horizontal="center"/>
    </xf>
    <xf numFmtId="0" fontId="0" fillId="7" borderId="6" xfId="0" applyFill="1" applyBorder="1"/>
    <xf numFmtId="0" fontId="0" fillId="7" borderId="6" xfId="0" quotePrefix="1" applyFill="1" applyBorder="1"/>
    <xf numFmtId="0" fontId="2" fillId="7" borderId="6" xfId="0" applyFont="1" applyFill="1" applyBorder="1"/>
    <xf numFmtId="0" fontId="0" fillId="0" borderId="6" xfId="0" applyFill="1" applyBorder="1"/>
    <xf numFmtId="0" fontId="2" fillId="0" borderId="6" xfId="0" applyFont="1" applyFill="1" applyBorder="1"/>
    <xf numFmtId="0" fontId="8" fillId="2" borderId="0" xfId="0" applyFont="1" applyFill="1"/>
    <xf numFmtId="0" fontId="2" fillId="0" borderId="6" xfId="0" applyFont="1" applyBorder="1" applyAlignment="1">
      <alignment wrapText="1"/>
    </xf>
    <xf numFmtId="0" fontId="0" fillId="0" borderId="6" xfId="0" applyFont="1" applyFill="1" applyBorder="1"/>
    <xf numFmtId="0" fontId="3" fillId="6" borderId="6" xfId="0" applyFont="1" applyFill="1" applyBorder="1" applyAlignment="1">
      <alignment horizontal="center" wrapText="1"/>
    </xf>
    <xf numFmtId="0" fontId="3" fillId="0" borderId="0" xfId="0" applyFont="1" applyFill="1" applyBorder="1" applyAlignment="1">
      <alignment wrapText="1"/>
    </xf>
    <xf numFmtId="0" fontId="3" fillId="6" borderId="13" xfId="0" applyFont="1" applyFill="1" applyBorder="1" applyAlignment="1">
      <alignment horizontal="center" wrapText="1"/>
    </xf>
    <xf numFmtId="164" fontId="14" fillId="2" borderId="0" xfId="0" applyNumberFormat="1" applyFont="1" applyFill="1" applyBorder="1" applyAlignment="1">
      <alignment horizontal="center" vertical="center"/>
    </xf>
    <xf numFmtId="164" fontId="14" fillId="2" borderId="0" xfId="0" applyNumberFormat="1" applyFont="1" applyFill="1" applyBorder="1" applyAlignment="1">
      <alignment vertical="center"/>
    </xf>
    <xf numFmtId="164" fontId="23" fillId="0" borderId="0" xfId="0" applyNumberFormat="1" applyFont="1" applyFill="1" applyBorder="1" applyAlignment="1">
      <alignment vertical="center"/>
    </xf>
    <xf numFmtId="0" fontId="0" fillId="2" borderId="13" xfId="0" applyFill="1" applyBorder="1"/>
    <xf numFmtId="0" fontId="0" fillId="0" borderId="13" xfId="0" applyFill="1" applyBorder="1"/>
    <xf numFmtId="0" fontId="0" fillId="0" borderId="6" xfId="0" applyBorder="1" applyAlignment="1">
      <alignment wrapText="1"/>
    </xf>
    <xf numFmtId="0" fontId="0" fillId="0" borderId="14" xfId="0" applyBorder="1" applyAlignment="1">
      <alignment wrapText="1"/>
    </xf>
    <xf numFmtId="0" fontId="0" fillId="0" borderId="13" xfId="0" applyFill="1" applyBorder="1" applyAlignment="1">
      <alignment wrapText="1"/>
    </xf>
    <xf numFmtId="0" fontId="13" fillId="0" borderId="5" xfId="0" applyFont="1" applyFill="1" applyBorder="1"/>
    <xf numFmtId="0" fontId="13" fillId="0" borderId="3" xfId="0" applyFont="1" applyFill="1" applyBorder="1"/>
    <xf numFmtId="0" fontId="3" fillId="6" borderId="6" xfId="0" applyFont="1" applyFill="1" applyBorder="1" applyAlignment="1">
      <alignment horizontal="center"/>
    </xf>
    <xf numFmtId="0" fontId="24" fillId="0" borderId="0" xfId="0" applyFont="1"/>
    <xf numFmtId="0" fontId="25" fillId="0" borderId="0" xfId="0" applyFont="1"/>
    <xf numFmtId="0" fontId="25" fillId="6" borderId="6" xfId="0" applyFont="1" applyFill="1" applyBorder="1" applyAlignment="1">
      <alignment horizontal="center"/>
    </xf>
    <xf numFmtId="0" fontId="24" fillId="0" borderId="6" xfId="0" applyFont="1" applyBorder="1"/>
    <xf numFmtId="0" fontId="24" fillId="0" borderId="14" xfId="0" applyFont="1" applyBorder="1"/>
    <xf numFmtId="0" fontId="24" fillId="0" borderId="13" xfId="0" applyFont="1" applyFill="1" applyBorder="1"/>
    <xf numFmtId="0" fontId="0" fillId="8" borderId="0" xfId="0" applyFill="1"/>
    <xf numFmtId="0" fontId="2" fillId="8" borderId="0" xfId="0" applyFont="1" applyFill="1"/>
    <xf numFmtId="0" fontId="2" fillId="0" borderId="14" xfId="0" applyFont="1" applyBorder="1"/>
    <xf numFmtId="0" fontId="4" fillId="7" borderId="6" xfId="0" applyFont="1" applyFill="1" applyBorder="1"/>
    <xf numFmtId="0" fontId="24" fillId="0" borderId="6" xfId="0" applyFont="1" applyBorder="1" applyAlignment="1">
      <alignment wrapText="1"/>
    </xf>
    <xf numFmtId="0" fontId="2" fillId="7" borderId="0" xfId="0" applyFont="1" applyFill="1"/>
    <xf numFmtId="0" fontId="24" fillId="7" borderId="6" xfId="0" applyFont="1" applyFill="1" applyBorder="1"/>
    <xf numFmtId="0" fontId="2" fillId="9" borderId="6" xfId="0" applyFont="1" applyFill="1" applyBorder="1"/>
    <xf numFmtId="0" fontId="24" fillId="9" borderId="0" xfId="0" applyFont="1" applyFill="1"/>
    <xf numFmtId="0" fontId="4" fillId="0" borderId="19" xfId="0" applyFont="1" applyFill="1" applyBorder="1"/>
    <xf numFmtId="0" fontId="24" fillId="9" borderId="6" xfId="0" applyFont="1" applyFill="1" applyBorder="1" applyAlignment="1">
      <alignment wrapText="1"/>
    </xf>
    <xf numFmtId="0" fontId="24" fillId="0" borderId="0" xfId="0" applyFont="1" applyFill="1"/>
    <xf numFmtId="0" fontId="24" fillId="0" borderId="6" xfId="0" applyFont="1" applyFill="1" applyBorder="1" applyAlignment="1">
      <alignment wrapText="1"/>
    </xf>
    <xf numFmtId="0" fontId="2" fillId="0" borderId="19" xfId="0" applyFont="1" applyFill="1" applyBorder="1"/>
    <xf numFmtId="0" fontId="3" fillId="0" borderId="6" xfId="0" applyFont="1" applyBorder="1"/>
    <xf numFmtId="0" fontId="2" fillId="0" borderId="13" xfId="0" applyFont="1" applyFill="1" applyBorder="1"/>
    <xf numFmtId="0" fontId="0" fillId="7" borderId="13" xfId="0" applyFill="1" applyBorder="1"/>
    <xf numFmtId="0" fontId="0" fillId="10" borderId="6" xfId="0" applyFill="1" applyBorder="1"/>
    <xf numFmtId="0" fontId="2" fillId="10" borderId="6" xfId="0" applyFont="1" applyFill="1" applyBorder="1"/>
    <xf numFmtId="0" fontId="0" fillId="10" borderId="13" xfId="0" applyFill="1" applyBorder="1"/>
    <xf numFmtId="0" fontId="13" fillId="0" borderId="0" xfId="0" applyFont="1" applyFill="1" applyAlignment="1">
      <alignment wrapText="1"/>
    </xf>
    <xf numFmtId="0" fontId="12" fillId="0" borderId="3" xfId="0" applyFont="1" applyFill="1" applyBorder="1" applyAlignment="1">
      <alignment wrapText="1"/>
    </xf>
    <xf numFmtId="0" fontId="13" fillId="0" borderId="5" xfId="0" applyFont="1" applyFill="1" applyBorder="1" applyAlignment="1">
      <alignment wrapText="1"/>
    </xf>
    <xf numFmtId="0" fontId="10" fillId="0" borderId="0" xfId="0" applyFont="1" applyFill="1" applyAlignment="1">
      <alignment wrapText="1"/>
    </xf>
    <xf numFmtId="0" fontId="12" fillId="0" borderId="0" xfId="0" applyFont="1" applyFill="1" applyAlignment="1"/>
    <xf numFmtId="0" fontId="3" fillId="6" borderId="6" xfId="0" applyFont="1" applyFill="1" applyBorder="1" applyAlignment="1">
      <alignment horizontal="center"/>
    </xf>
    <xf numFmtId="0" fontId="24" fillId="0" borderId="6" xfId="0" applyFont="1" applyFill="1" applyBorder="1"/>
    <xf numFmtId="0" fontId="14" fillId="0" borderId="6" xfId="0" applyFont="1" applyFill="1" applyBorder="1"/>
    <xf numFmtId="0" fontId="0" fillId="0" borderId="0" xfId="0" applyAlignment="1">
      <alignment horizontal="left"/>
    </xf>
    <xf numFmtId="0" fontId="14" fillId="0" borderId="6" xfId="0" applyFont="1" applyFill="1" applyBorder="1" applyAlignment="1">
      <alignment horizontal="left"/>
    </xf>
    <xf numFmtId="0" fontId="0" fillId="0" borderId="6" xfId="0" applyFill="1" applyBorder="1" applyAlignment="1">
      <alignment horizontal="left"/>
    </xf>
    <xf numFmtId="0" fontId="0" fillId="0" borderId="6" xfId="0" quotePrefix="1" applyFill="1" applyBorder="1" applyAlignment="1">
      <alignment horizontal="left"/>
    </xf>
    <xf numFmtId="0" fontId="0" fillId="0" borderId="6" xfId="0" applyBorder="1" applyAlignment="1">
      <alignment horizontal="left"/>
    </xf>
    <xf numFmtId="0" fontId="26" fillId="0" borderId="0" xfId="0" applyFont="1" applyFill="1"/>
    <xf numFmtId="0" fontId="29" fillId="0" borderId="0" xfId="0" applyFont="1" applyFill="1" applyBorder="1" applyAlignment="1">
      <alignment horizontal="center" wrapText="1"/>
    </xf>
    <xf numFmtId="0" fontId="28" fillId="0" borderId="0" xfId="0" applyFont="1" applyFill="1" applyBorder="1"/>
    <xf numFmtId="0" fontId="2" fillId="0" borderId="0" xfId="0" applyFont="1" applyFill="1" applyAlignment="1">
      <alignment horizontal="left"/>
    </xf>
    <xf numFmtId="0" fontId="5" fillId="0" borderId="0" xfId="0" applyFont="1" applyFill="1" applyAlignment="1">
      <alignment horizontal="left" wrapText="1"/>
    </xf>
    <xf numFmtId="0" fontId="2" fillId="0" borderId="0" xfId="0" applyFont="1" applyFill="1" applyAlignment="1">
      <alignment horizontal="left" wrapText="1"/>
    </xf>
    <xf numFmtId="0" fontId="0" fillId="0" borderId="0" xfId="0" applyFont="1" applyFill="1"/>
    <xf numFmtId="0" fontId="29" fillId="0" borderId="0" xfId="0" applyFont="1" applyFill="1" applyBorder="1" applyAlignment="1">
      <alignment horizontal="left" wrapText="1"/>
    </xf>
    <xf numFmtId="0" fontId="0" fillId="0" borderId="0" xfId="0" applyFont="1" applyFill="1" applyAlignment="1">
      <alignment wrapText="1"/>
    </xf>
    <xf numFmtId="0" fontId="0" fillId="0" borderId="0" xfId="0" applyFont="1" applyFill="1" applyAlignment="1">
      <alignment horizontal="left"/>
    </xf>
    <xf numFmtId="0" fontId="27" fillId="2" borderId="0" xfId="0" applyFont="1" applyFill="1" applyAlignment="1">
      <alignment wrapText="1"/>
    </xf>
    <xf numFmtId="0" fontId="26" fillId="2" borderId="0" xfId="0" applyFont="1" applyFill="1"/>
    <xf numFmtId="0" fontId="26" fillId="2" borderId="0" xfId="0" applyFont="1" applyFill="1" applyAlignment="1">
      <alignment wrapText="1"/>
    </xf>
    <xf numFmtId="0" fontId="30" fillId="0" borderId="0" xfId="0" applyFont="1"/>
    <xf numFmtId="0" fontId="32" fillId="2" borderId="0" xfId="0" applyFont="1" applyFill="1"/>
    <xf numFmtId="0" fontId="24" fillId="2" borderId="0" xfId="0" applyFont="1" applyFill="1" applyAlignment="1">
      <alignment wrapText="1"/>
    </xf>
    <xf numFmtId="0" fontId="34" fillId="2" borderId="0" xfId="0" applyFont="1" applyFill="1" applyAlignment="1">
      <alignment wrapText="1"/>
    </xf>
    <xf numFmtId="0" fontId="24" fillId="2" borderId="0" xfId="0" applyFont="1" applyFill="1"/>
    <xf numFmtId="0" fontId="35" fillId="2" borderId="0" xfId="0" applyFont="1" applyFill="1" applyAlignment="1">
      <alignment wrapText="1"/>
    </xf>
    <xf numFmtId="0" fontId="36" fillId="2" borderId="0" xfId="0" applyFont="1" applyFill="1" applyAlignment="1">
      <alignment wrapText="1"/>
    </xf>
    <xf numFmtId="0" fontId="35" fillId="2" borderId="0" xfId="0" applyFont="1" applyFill="1"/>
    <xf numFmtId="0" fontId="37" fillId="0" borderId="0" xfId="0" applyFont="1"/>
    <xf numFmtId="0" fontId="37" fillId="0" borderId="0" xfId="0" applyFont="1" applyAlignment="1">
      <alignment wrapText="1"/>
    </xf>
    <xf numFmtId="0" fontId="33" fillId="2" borderId="0" xfId="0" applyFont="1" applyFill="1" applyAlignment="1">
      <alignment wrapText="1"/>
    </xf>
    <xf numFmtId="0" fontId="38" fillId="2" borderId="0" xfId="0" applyFont="1" applyFill="1" applyAlignment="1">
      <alignment wrapText="1"/>
    </xf>
    <xf numFmtId="0" fontId="27" fillId="0" borderId="0" xfId="0" applyFont="1" applyFill="1" applyAlignment="1">
      <alignment wrapText="1"/>
    </xf>
    <xf numFmtId="0" fontId="26" fillId="0" borderId="0" xfId="0" applyFont="1" applyFill="1" applyAlignment="1">
      <alignment wrapText="1"/>
    </xf>
    <xf numFmtId="0" fontId="0" fillId="2" borderId="0" xfId="0" applyFont="1" applyFill="1"/>
    <xf numFmtId="0" fontId="2" fillId="0" borderId="0" xfId="0" applyFont="1" applyFill="1" applyAlignment="1">
      <alignment vertical="center" wrapText="1"/>
    </xf>
    <xf numFmtId="0" fontId="39" fillId="11" borderId="0" xfId="0" applyFont="1" applyFill="1" applyAlignment="1">
      <alignment wrapText="1"/>
    </xf>
    <xf numFmtId="0" fontId="3" fillId="12" borderId="0" xfId="0" applyFont="1" applyFill="1"/>
    <xf numFmtId="0" fontId="2" fillId="12" borderId="0" xfId="0" applyFont="1" applyFill="1"/>
    <xf numFmtId="0" fontId="2" fillId="12" borderId="0" xfId="0" applyFont="1" applyFill="1" applyAlignment="1">
      <alignment wrapText="1"/>
    </xf>
    <xf numFmtId="0" fontId="0" fillId="12" borderId="0" xfId="0" applyFill="1"/>
    <xf numFmtId="0" fontId="40" fillId="11" borderId="0" xfId="0" applyFont="1" applyFill="1"/>
    <xf numFmtId="0" fontId="40" fillId="11" borderId="0" xfId="0" applyFont="1" applyFill="1" applyAlignment="1">
      <alignment wrapText="1"/>
    </xf>
    <xf numFmtId="0" fontId="43" fillId="0" borderId="0" xfId="0" applyFont="1" applyFill="1"/>
    <xf numFmtId="0" fontId="3" fillId="0" borderId="0" xfId="0" applyFont="1" applyFill="1" applyAlignment="1"/>
    <xf numFmtId="0" fontId="3" fillId="0" borderId="18" xfId="0" applyFont="1" applyFill="1" applyBorder="1" applyAlignment="1">
      <alignment wrapText="1"/>
    </xf>
    <xf numFmtId="0" fontId="2" fillId="0" borderId="0" xfId="1" applyFont="1" applyFill="1"/>
    <xf numFmtId="0" fontId="2" fillId="0" borderId="0" xfId="1" applyFont="1" applyFill="1" applyAlignment="1">
      <alignment horizontal="left" vertical="center" wrapText="1"/>
    </xf>
    <xf numFmtId="0" fontId="2" fillId="0" borderId="0" xfId="1" applyFont="1" applyFill="1" applyAlignment="1">
      <alignment horizontal="left" vertical="center"/>
    </xf>
    <xf numFmtId="0" fontId="2" fillId="0" borderId="0" xfId="1" applyFont="1" applyFill="1" applyAlignment="1">
      <alignment wrapText="1"/>
    </xf>
    <xf numFmtId="0" fontId="3" fillId="0" borderId="0" xfId="1" applyFont="1" applyFill="1"/>
    <xf numFmtId="0" fontId="2" fillId="0" borderId="0" xfId="1" applyFont="1" applyFill="1" applyAlignment="1">
      <alignment vertical="center"/>
    </xf>
    <xf numFmtId="0" fontId="2" fillId="0" borderId="0" xfId="1" applyFont="1" applyFill="1" applyAlignment="1">
      <alignment vertical="center" wrapText="1"/>
    </xf>
    <xf numFmtId="0" fontId="5" fillId="0" borderId="0" xfId="1" applyFont="1" applyFill="1" applyAlignment="1">
      <alignment wrapText="1"/>
    </xf>
    <xf numFmtId="0" fontId="3" fillId="0" borderId="0" xfId="1" applyFont="1" applyFill="1" applyAlignment="1">
      <alignment vertical="center" wrapText="1"/>
    </xf>
    <xf numFmtId="0" fontId="2" fillId="0" borderId="0" xfId="1" applyFont="1" applyAlignment="1">
      <alignment horizontal="left" vertical="center"/>
    </xf>
    <xf numFmtId="0" fontId="2" fillId="0" borderId="0" xfId="1" applyAlignment="1">
      <alignment horizontal="left" vertical="center"/>
    </xf>
    <xf numFmtId="0" fontId="17" fillId="0" borderId="0" xfId="1" applyFont="1" applyFill="1" applyAlignment="1">
      <alignment wrapText="1"/>
    </xf>
    <xf numFmtId="0" fontId="2" fillId="0" borderId="0" xfId="1" applyFont="1" applyFill="1" applyBorder="1"/>
    <xf numFmtId="0" fontId="3" fillId="0" borderId="0" xfId="1" applyFont="1" applyFill="1" applyBorder="1" applyAlignment="1">
      <alignment horizontal="left" vertical="center" wrapText="1"/>
    </xf>
    <xf numFmtId="0" fontId="3" fillId="0" borderId="0" xfId="1" applyFont="1" applyFill="1" applyBorder="1" applyAlignment="1">
      <alignment horizontal="left" vertical="center"/>
    </xf>
    <xf numFmtId="0" fontId="3" fillId="0" borderId="0" xfId="1" applyFont="1" applyFill="1" applyBorder="1" applyAlignment="1">
      <alignment wrapText="1"/>
    </xf>
    <xf numFmtId="0" fontId="3" fillId="0" borderId="0" xfId="1" applyFont="1" applyFill="1" applyBorder="1" applyAlignment="1">
      <alignment vertical="center" wrapText="1"/>
    </xf>
    <xf numFmtId="0" fontId="27" fillId="0" borderId="0" xfId="1" applyFont="1" applyFill="1" applyAlignment="1">
      <alignment wrapText="1"/>
    </xf>
    <xf numFmtId="0" fontId="26" fillId="0" borderId="0" xfId="1" applyFont="1" applyFill="1"/>
    <xf numFmtId="0" fontId="3" fillId="0" borderId="0" xfId="1" applyFont="1" applyFill="1" applyAlignment="1">
      <alignment wrapText="1"/>
    </xf>
    <xf numFmtId="0" fontId="2" fillId="0" borderId="18" xfId="1" applyFont="1" applyFill="1" applyBorder="1"/>
    <xf numFmtId="0" fontId="2" fillId="12" borderId="0" xfId="1" applyFont="1" applyFill="1" applyAlignment="1">
      <alignment horizontal="left" vertical="center" wrapText="1"/>
    </xf>
    <xf numFmtId="0" fontId="41" fillId="12" borderId="0" xfId="1" applyFont="1" applyFill="1" applyAlignment="1">
      <alignment horizontal="left" vertical="center"/>
    </xf>
    <xf numFmtId="0" fontId="41" fillId="12" borderId="0" xfId="1" applyFont="1" applyFill="1" applyAlignment="1">
      <alignment wrapText="1"/>
    </xf>
    <xf numFmtId="0" fontId="41" fillId="12" borderId="0" xfId="1" applyFont="1" applyFill="1"/>
    <xf numFmtId="0" fontId="42" fillId="12" borderId="0" xfId="1" applyFont="1" applyFill="1"/>
    <xf numFmtId="0" fontId="2" fillId="12" borderId="0" xfId="1" applyFont="1" applyFill="1" applyAlignment="1">
      <alignment horizontal="left" vertical="center"/>
    </xf>
    <xf numFmtId="0" fontId="2" fillId="12" borderId="0" xfId="1" applyFont="1" applyFill="1" applyAlignment="1">
      <alignment wrapText="1"/>
    </xf>
    <xf numFmtId="0" fontId="2" fillId="12" borderId="0" xfId="1" applyFont="1" applyFill="1"/>
    <xf numFmtId="0" fontId="3" fillId="12" borderId="0" xfId="1" applyFont="1" applyFill="1"/>
    <xf numFmtId="0" fontId="2" fillId="11" borderId="0" xfId="0" applyFont="1" applyFill="1"/>
    <xf numFmtId="0" fontId="3" fillId="11" borderId="0" xfId="0" applyFont="1" applyFill="1"/>
    <xf numFmtId="0" fontId="2" fillId="0" borderId="0" xfId="1" applyFont="1" applyFill="1" applyAlignment="1">
      <alignment horizontal="left" vertical="center" wrapText="1"/>
    </xf>
    <xf numFmtId="0" fontId="2" fillId="0" borderId="0" xfId="0" applyFont="1" applyFill="1" applyAlignment="1">
      <alignment horizontal="left" vertical="center" wrapText="1"/>
    </xf>
    <xf numFmtId="0" fontId="13" fillId="0" borderId="5" xfId="0" applyFont="1" applyBorder="1"/>
    <xf numFmtId="0" fontId="13" fillId="0" borderId="3" xfId="0" applyFont="1" applyBorder="1"/>
    <xf numFmtId="0" fontId="19" fillId="0" borderId="5" xfId="0" applyFont="1" applyBorder="1" applyAlignment="1"/>
    <xf numFmtId="0" fontId="19" fillId="0" borderId="3" xfId="0" applyFont="1" applyBorder="1" applyAlignment="1"/>
    <xf numFmtId="0" fontId="13" fillId="0" borderId="5" xfId="0" applyFont="1" applyFill="1" applyBorder="1"/>
    <xf numFmtId="0" fontId="13" fillId="0" borderId="3" xfId="0" applyFont="1" applyFill="1" applyBorder="1"/>
    <xf numFmtId="0" fontId="19" fillId="0" borderId="5" xfId="0" applyFont="1" applyFill="1" applyBorder="1" applyAlignment="1"/>
    <xf numFmtId="0" fontId="19" fillId="0" borderId="3" xfId="0" applyFont="1" applyFill="1" applyBorder="1" applyAlignment="1"/>
    <xf numFmtId="0" fontId="3" fillId="6" borderId="15" xfId="0" applyFont="1" applyFill="1" applyBorder="1" applyAlignment="1">
      <alignment horizontal="center"/>
    </xf>
    <xf numFmtId="0" fontId="3" fillId="6" borderId="16" xfId="0" applyFont="1" applyFill="1" applyBorder="1" applyAlignment="1">
      <alignment horizontal="center"/>
    </xf>
    <xf numFmtId="0" fontId="3" fillId="6" borderId="6" xfId="0" applyFont="1" applyFill="1" applyBorder="1" applyAlignment="1">
      <alignment horizontal="center"/>
    </xf>
    <xf numFmtId="0" fontId="3" fillId="6" borderId="15" xfId="0" applyFont="1" applyFill="1" applyBorder="1" applyAlignment="1">
      <alignment horizontal="center" wrapText="1"/>
    </xf>
    <xf numFmtId="0" fontId="3" fillId="6" borderId="17" xfId="0" applyFont="1" applyFill="1" applyBorder="1" applyAlignment="1">
      <alignment horizontal="center" wrapText="1"/>
    </xf>
    <xf numFmtId="0" fontId="3" fillId="0" borderId="6" xfId="0" applyFont="1" applyBorder="1" applyAlignment="1">
      <alignment horizontal="center"/>
    </xf>
    <xf numFmtId="0" fontId="3" fillId="6" borderId="17" xfId="0" applyFont="1" applyFill="1" applyBorder="1" applyAlignment="1">
      <alignment horizontal="center"/>
    </xf>
    <xf numFmtId="0" fontId="2" fillId="0" borderId="0" xfId="1" applyFont="1" applyFill="1" applyAlignment="1">
      <alignment horizontal="left" vertical="center" wrapText="1"/>
    </xf>
    <xf numFmtId="0" fontId="39" fillId="11" borderId="0" xfId="1" applyFont="1" applyFill="1" applyBorder="1" applyAlignment="1">
      <alignment horizontal="left" vertical="center" wrapText="1"/>
    </xf>
  </cellXfs>
  <cellStyles count="4">
    <cellStyle name="Normal" xfId="0" builtinId="0"/>
    <cellStyle name="Normal 2" xfId="1"/>
    <cellStyle name="Normal 3" xfId="3"/>
    <cellStyle name="Normal 4" xfId="2"/>
  </cellStyles>
  <dxfs count="0"/>
  <tableStyles count="0" defaultTableStyle="TableStyleMedium9" defaultPivotStyle="PivotStyleLight16"/>
  <colors>
    <mruColors>
      <color rgb="FF0021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0</xdr:colOff>
      <xdr:row>3</xdr:row>
      <xdr:rowOff>85725</xdr:rowOff>
    </xdr:from>
    <xdr:to>
      <xdr:col>7</xdr:col>
      <xdr:colOff>609600</xdr:colOff>
      <xdr:row>3</xdr:row>
      <xdr:rowOff>85725</xdr:rowOff>
    </xdr:to>
    <xdr:sp macro="" textlink="">
      <xdr:nvSpPr>
        <xdr:cNvPr id="5194" name="Line 504"/>
        <xdr:cNvSpPr>
          <a:spLocks noChangeShapeType="1"/>
        </xdr:cNvSpPr>
      </xdr:nvSpPr>
      <xdr:spPr bwMode="auto">
        <a:xfrm flipV="1">
          <a:off x="10039350" y="247650"/>
          <a:ext cx="60960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926"/>
  <sheetViews>
    <sheetView topLeftCell="B271" workbookViewId="0">
      <selection activeCell="C288" sqref="C288"/>
    </sheetView>
  </sheetViews>
  <sheetFormatPr defaultRowHeight="12.75" x14ac:dyDescent="0.2"/>
  <cols>
    <col min="1" max="1" width="15.85546875" bestFit="1" customWidth="1"/>
    <col min="2" max="2" width="35.140625" customWidth="1"/>
    <col min="3" max="3" width="25" bestFit="1" customWidth="1"/>
    <col min="4" max="4" width="25.140625" bestFit="1" customWidth="1"/>
    <col min="5" max="5" width="91.42578125" style="1" customWidth="1"/>
    <col min="6" max="6" width="9.28515625" style="1" customWidth="1"/>
    <col min="7" max="7" width="10.5703125" style="1" customWidth="1"/>
    <col min="8" max="8" width="125" bestFit="1" customWidth="1"/>
  </cols>
  <sheetData>
    <row r="1" spans="1:9" s="2" customFormat="1" ht="51" x14ac:dyDescent="0.2">
      <c r="A1" s="2" t="s">
        <v>0</v>
      </c>
      <c r="B1" s="2" t="s">
        <v>1</v>
      </c>
      <c r="C1" s="2" t="s">
        <v>2</v>
      </c>
      <c r="D1" s="2" t="s">
        <v>3</v>
      </c>
      <c r="E1" s="3" t="s">
        <v>4</v>
      </c>
      <c r="F1" s="3" t="s">
        <v>5</v>
      </c>
      <c r="G1" s="3" t="s">
        <v>2127</v>
      </c>
      <c r="H1" s="2" t="s">
        <v>3785</v>
      </c>
      <c r="I1" s="2" t="s">
        <v>2131</v>
      </c>
    </row>
    <row r="2" spans="1:9" ht="38.25" x14ac:dyDescent="0.2">
      <c r="A2" t="s">
        <v>7</v>
      </c>
      <c r="B2" t="s">
        <v>8</v>
      </c>
      <c r="C2" t="s">
        <v>9</v>
      </c>
      <c r="D2" t="s">
        <v>10</v>
      </c>
      <c r="E2" s="1" t="s">
        <v>11</v>
      </c>
      <c r="F2" s="1" t="s">
        <v>12</v>
      </c>
      <c r="G2" s="1" t="s">
        <v>2129</v>
      </c>
      <c r="H2" t="s">
        <v>2108</v>
      </c>
      <c r="I2" s="5" t="s">
        <v>2129</v>
      </c>
    </row>
    <row r="3" spans="1:9" ht="38.25" x14ac:dyDescent="0.2">
      <c r="A3" t="s">
        <v>7</v>
      </c>
      <c r="B3" t="s">
        <v>8</v>
      </c>
      <c r="C3" t="s">
        <v>13</v>
      </c>
      <c r="D3" t="s">
        <v>14</v>
      </c>
      <c r="E3" s="1" t="s">
        <v>11</v>
      </c>
      <c r="F3" s="1" t="s">
        <v>15</v>
      </c>
      <c r="G3" s="1" t="s">
        <v>2129</v>
      </c>
      <c r="H3" t="s">
        <v>6</v>
      </c>
      <c r="I3" s="5" t="s">
        <v>2129</v>
      </c>
    </row>
    <row r="4" spans="1:9" ht="38.25" x14ac:dyDescent="0.2">
      <c r="A4" t="s">
        <v>7</v>
      </c>
      <c r="B4" t="s">
        <v>8</v>
      </c>
      <c r="C4" t="s">
        <v>16</v>
      </c>
      <c r="D4" t="s">
        <v>17</v>
      </c>
      <c r="E4" s="1" t="s">
        <v>11</v>
      </c>
      <c r="F4" s="1" t="s">
        <v>15</v>
      </c>
      <c r="G4" s="1" t="s">
        <v>2129</v>
      </c>
      <c r="H4" t="s">
        <v>6</v>
      </c>
      <c r="I4" s="5" t="s">
        <v>2129</v>
      </c>
    </row>
    <row r="5" spans="1:9" ht="38.25" x14ac:dyDescent="0.2">
      <c r="A5" t="s">
        <v>7</v>
      </c>
      <c r="B5" t="s">
        <v>8</v>
      </c>
      <c r="C5" t="s">
        <v>18</v>
      </c>
      <c r="D5" t="s">
        <v>19</v>
      </c>
      <c r="E5" s="1" t="s">
        <v>11</v>
      </c>
      <c r="F5" s="1" t="s">
        <v>15</v>
      </c>
      <c r="G5" s="1" t="s">
        <v>2129</v>
      </c>
      <c r="H5" t="s">
        <v>6</v>
      </c>
      <c r="I5" s="5" t="s">
        <v>2129</v>
      </c>
    </row>
    <row r="6" spans="1:9" ht="38.25" x14ac:dyDescent="0.2">
      <c r="A6" t="s">
        <v>20</v>
      </c>
      <c r="B6" t="s">
        <v>21</v>
      </c>
      <c r="C6" t="s">
        <v>9</v>
      </c>
      <c r="D6" t="s">
        <v>10</v>
      </c>
      <c r="E6" s="1" t="s">
        <v>22</v>
      </c>
      <c r="F6" s="1" t="s">
        <v>12</v>
      </c>
      <c r="G6" s="1" t="s">
        <v>2129</v>
      </c>
      <c r="H6" t="s">
        <v>6</v>
      </c>
      <c r="I6" s="5" t="s">
        <v>2129</v>
      </c>
    </row>
    <row r="7" spans="1:9" ht="38.25" x14ac:dyDescent="0.2">
      <c r="A7" t="s">
        <v>20</v>
      </c>
      <c r="B7" t="s">
        <v>21</v>
      </c>
      <c r="C7" t="s">
        <v>23</v>
      </c>
      <c r="D7" t="s">
        <v>24</v>
      </c>
      <c r="E7" s="1" t="s">
        <v>22</v>
      </c>
      <c r="F7" s="1" t="s">
        <v>15</v>
      </c>
      <c r="G7" s="1" t="s">
        <v>2129</v>
      </c>
      <c r="H7" t="s">
        <v>6</v>
      </c>
      <c r="I7" s="5" t="s">
        <v>2129</v>
      </c>
    </row>
    <row r="8" spans="1:9" ht="38.25" x14ac:dyDescent="0.2">
      <c r="A8" t="s">
        <v>20</v>
      </c>
      <c r="B8" t="s">
        <v>21</v>
      </c>
      <c r="C8" t="s">
        <v>25</v>
      </c>
      <c r="D8" t="s">
        <v>26</v>
      </c>
      <c r="E8" s="1" t="s">
        <v>22</v>
      </c>
      <c r="F8" s="1" t="s">
        <v>15</v>
      </c>
      <c r="G8" s="1" t="s">
        <v>2129</v>
      </c>
      <c r="H8" t="s">
        <v>6</v>
      </c>
      <c r="I8" s="5" t="s">
        <v>2129</v>
      </c>
    </row>
    <row r="9" spans="1:9" x14ac:dyDescent="0.2">
      <c r="A9" t="s">
        <v>27</v>
      </c>
      <c r="B9" t="s">
        <v>28</v>
      </c>
      <c r="C9" t="s">
        <v>9</v>
      </c>
      <c r="D9" t="s">
        <v>10</v>
      </c>
      <c r="E9" s="1" t="s">
        <v>29</v>
      </c>
      <c r="F9" s="1" t="s">
        <v>12</v>
      </c>
      <c r="G9" s="1" t="s">
        <v>2129</v>
      </c>
      <c r="H9" t="s">
        <v>2109</v>
      </c>
      <c r="I9" s="5" t="s">
        <v>2129</v>
      </c>
    </row>
    <row r="10" spans="1:9" x14ac:dyDescent="0.2">
      <c r="A10" t="s">
        <v>27</v>
      </c>
      <c r="B10" t="s">
        <v>28</v>
      </c>
      <c r="C10" t="s">
        <v>30</v>
      </c>
      <c r="D10" t="s">
        <v>31</v>
      </c>
      <c r="E10" s="1" t="s">
        <v>29</v>
      </c>
      <c r="F10" s="1" t="s">
        <v>15</v>
      </c>
      <c r="G10" s="1" t="s">
        <v>2129</v>
      </c>
      <c r="H10" t="s">
        <v>6</v>
      </c>
      <c r="I10" s="5" t="s">
        <v>2129</v>
      </c>
    </row>
    <row r="11" spans="1:9" x14ac:dyDescent="0.2">
      <c r="A11" t="s">
        <v>27</v>
      </c>
      <c r="B11" t="s">
        <v>28</v>
      </c>
      <c r="C11" t="s">
        <v>32</v>
      </c>
      <c r="D11" t="s">
        <v>33</v>
      </c>
      <c r="E11" s="1" t="s">
        <v>29</v>
      </c>
      <c r="F11" s="1" t="s">
        <v>15</v>
      </c>
      <c r="G11" s="1" t="s">
        <v>2129</v>
      </c>
      <c r="H11" t="s">
        <v>6</v>
      </c>
      <c r="I11" s="5" t="s">
        <v>2129</v>
      </c>
    </row>
    <row r="12" spans="1:9" x14ac:dyDescent="0.2">
      <c r="A12" t="s">
        <v>27</v>
      </c>
      <c r="B12" t="s">
        <v>28</v>
      </c>
      <c r="C12" t="s">
        <v>34</v>
      </c>
      <c r="D12" t="s">
        <v>35</v>
      </c>
      <c r="E12" s="1" t="s">
        <v>29</v>
      </c>
      <c r="F12" s="1" t="s">
        <v>15</v>
      </c>
      <c r="G12" s="1" t="s">
        <v>2129</v>
      </c>
      <c r="H12" t="s">
        <v>6</v>
      </c>
      <c r="I12" s="5" t="s">
        <v>2129</v>
      </c>
    </row>
    <row r="13" spans="1:9" ht="38.25" x14ac:dyDescent="0.2">
      <c r="A13" t="s">
        <v>36</v>
      </c>
      <c r="B13" t="s">
        <v>37</v>
      </c>
      <c r="C13" t="s">
        <v>9</v>
      </c>
      <c r="D13" t="s">
        <v>10</v>
      </c>
      <c r="E13" s="1" t="s">
        <v>38</v>
      </c>
      <c r="F13" s="1" t="s">
        <v>12</v>
      </c>
      <c r="G13" s="1" t="s">
        <v>2129</v>
      </c>
      <c r="H13" t="s">
        <v>6</v>
      </c>
      <c r="I13" s="5" t="s">
        <v>2129</v>
      </c>
    </row>
    <row r="14" spans="1:9" ht="38.25" x14ac:dyDescent="0.2">
      <c r="A14" t="s">
        <v>36</v>
      </c>
      <c r="B14" t="s">
        <v>37</v>
      </c>
      <c r="C14" t="s">
        <v>39</v>
      </c>
      <c r="D14" t="s">
        <v>40</v>
      </c>
      <c r="E14" s="1" t="s">
        <v>38</v>
      </c>
      <c r="F14" s="1" t="s">
        <v>15</v>
      </c>
      <c r="G14" s="1" t="s">
        <v>2129</v>
      </c>
      <c r="H14" t="s">
        <v>6</v>
      </c>
      <c r="I14" s="5" t="s">
        <v>2129</v>
      </c>
    </row>
    <row r="15" spans="1:9" ht="38.25" x14ac:dyDescent="0.2">
      <c r="A15" t="s">
        <v>36</v>
      </c>
      <c r="B15" t="s">
        <v>37</v>
      </c>
      <c r="C15" t="s">
        <v>41</v>
      </c>
      <c r="D15" t="s">
        <v>42</v>
      </c>
      <c r="E15" s="1" t="s">
        <v>38</v>
      </c>
      <c r="F15" s="1" t="s">
        <v>15</v>
      </c>
      <c r="G15" s="1" t="s">
        <v>2129</v>
      </c>
      <c r="H15" t="s">
        <v>6</v>
      </c>
      <c r="I15" s="5" t="s">
        <v>2129</v>
      </c>
    </row>
    <row r="16" spans="1:9" ht="38.25" x14ac:dyDescent="0.2">
      <c r="A16" t="s">
        <v>43</v>
      </c>
      <c r="B16" t="s">
        <v>44</v>
      </c>
      <c r="C16" t="s">
        <v>9</v>
      </c>
      <c r="D16" t="s">
        <v>10</v>
      </c>
      <c r="E16" s="1" t="s">
        <v>45</v>
      </c>
      <c r="F16" s="1" t="s">
        <v>12</v>
      </c>
      <c r="G16" s="1" t="s">
        <v>2129</v>
      </c>
      <c r="H16" t="s">
        <v>6</v>
      </c>
      <c r="I16" s="5" t="s">
        <v>2129</v>
      </c>
    </row>
    <row r="17" spans="1:9" ht="38.25" x14ac:dyDescent="0.2">
      <c r="A17" t="s">
        <v>43</v>
      </c>
      <c r="B17" t="s">
        <v>44</v>
      </c>
      <c r="C17" t="s">
        <v>46</v>
      </c>
      <c r="D17" t="s">
        <v>47</v>
      </c>
      <c r="E17" s="1" t="s">
        <v>45</v>
      </c>
      <c r="F17" s="1" t="s">
        <v>15</v>
      </c>
      <c r="G17" s="1" t="s">
        <v>2129</v>
      </c>
      <c r="H17" t="s">
        <v>6</v>
      </c>
      <c r="I17" s="5" t="s">
        <v>2129</v>
      </c>
    </row>
    <row r="18" spans="1:9" ht="38.25" x14ac:dyDescent="0.2">
      <c r="A18" t="s">
        <v>43</v>
      </c>
      <c r="B18" t="s">
        <v>44</v>
      </c>
      <c r="C18" t="s">
        <v>48</v>
      </c>
      <c r="D18" t="s">
        <v>49</v>
      </c>
      <c r="E18" s="1" t="s">
        <v>45</v>
      </c>
      <c r="F18" s="1" t="s">
        <v>15</v>
      </c>
      <c r="G18" s="1" t="s">
        <v>2129</v>
      </c>
      <c r="H18" t="s">
        <v>6</v>
      </c>
      <c r="I18" s="5" t="s">
        <v>2129</v>
      </c>
    </row>
    <row r="19" spans="1:9" x14ac:dyDescent="0.2">
      <c r="A19" t="s">
        <v>50</v>
      </c>
      <c r="B19" t="s">
        <v>51</v>
      </c>
      <c r="C19" t="s">
        <v>9</v>
      </c>
      <c r="D19" t="s">
        <v>10</v>
      </c>
      <c r="E19" s="1" t="s">
        <v>52</v>
      </c>
      <c r="F19" s="1" t="s">
        <v>12</v>
      </c>
      <c r="G19" s="1" t="s">
        <v>2129</v>
      </c>
      <c r="H19" t="s">
        <v>6</v>
      </c>
      <c r="I19" s="5" t="s">
        <v>2129</v>
      </c>
    </row>
    <row r="20" spans="1:9" x14ac:dyDescent="0.2">
      <c r="A20" t="s">
        <v>50</v>
      </c>
      <c r="B20" t="s">
        <v>51</v>
      </c>
      <c r="C20" t="s">
        <v>53</v>
      </c>
      <c r="D20" t="s">
        <v>54</v>
      </c>
      <c r="E20" s="1" t="s">
        <v>52</v>
      </c>
      <c r="F20" s="1" t="s">
        <v>15</v>
      </c>
      <c r="G20" s="1" t="s">
        <v>2129</v>
      </c>
      <c r="H20" t="s">
        <v>6</v>
      </c>
      <c r="I20" s="5" t="s">
        <v>2129</v>
      </c>
    </row>
    <row r="21" spans="1:9" x14ac:dyDescent="0.2">
      <c r="A21" t="s">
        <v>50</v>
      </c>
      <c r="B21" t="s">
        <v>51</v>
      </c>
      <c r="C21" t="s">
        <v>55</v>
      </c>
      <c r="D21" t="s">
        <v>56</v>
      </c>
      <c r="E21" s="1" t="s">
        <v>52</v>
      </c>
      <c r="F21" s="1" t="s">
        <v>15</v>
      </c>
      <c r="G21" s="1" t="s">
        <v>2129</v>
      </c>
      <c r="H21" t="s">
        <v>6</v>
      </c>
      <c r="I21" s="5" t="s">
        <v>2129</v>
      </c>
    </row>
    <row r="22" spans="1:9" x14ac:dyDescent="0.2">
      <c r="A22" t="s">
        <v>50</v>
      </c>
      <c r="B22" t="s">
        <v>51</v>
      </c>
      <c r="C22" t="s">
        <v>57</v>
      </c>
      <c r="D22" t="s">
        <v>58</v>
      </c>
      <c r="E22" s="1" t="s">
        <v>52</v>
      </c>
      <c r="F22" s="1" t="s">
        <v>15</v>
      </c>
      <c r="G22" s="1" t="s">
        <v>2129</v>
      </c>
      <c r="H22" t="s">
        <v>6</v>
      </c>
      <c r="I22" s="5" t="s">
        <v>2129</v>
      </c>
    </row>
    <row r="23" spans="1:9" x14ac:dyDescent="0.2">
      <c r="A23" t="s">
        <v>50</v>
      </c>
      <c r="B23" t="s">
        <v>51</v>
      </c>
      <c r="C23" t="s">
        <v>59</v>
      </c>
      <c r="D23" t="s">
        <v>60</v>
      </c>
      <c r="E23" s="1" t="s">
        <v>52</v>
      </c>
      <c r="F23" s="1" t="s">
        <v>15</v>
      </c>
      <c r="G23" s="1" t="s">
        <v>2129</v>
      </c>
      <c r="H23" t="s">
        <v>6</v>
      </c>
      <c r="I23" s="5" t="s">
        <v>2129</v>
      </c>
    </row>
    <row r="24" spans="1:9" x14ac:dyDescent="0.2">
      <c r="A24" t="s">
        <v>50</v>
      </c>
      <c r="B24" t="s">
        <v>51</v>
      </c>
      <c r="C24" t="s">
        <v>59</v>
      </c>
      <c r="D24" t="s">
        <v>61</v>
      </c>
      <c r="E24" s="1" t="s">
        <v>52</v>
      </c>
      <c r="F24" s="1" t="s">
        <v>15</v>
      </c>
      <c r="G24" s="1" t="s">
        <v>2129</v>
      </c>
      <c r="H24" t="s">
        <v>6</v>
      </c>
      <c r="I24" s="5" t="s">
        <v>2129</v>
      </c>
    </row>
    <row r="25" spans="1:9" x14ac:dyDescent="0.2">
      <c r="A25" t="s">
        <v>50</v>
      </c>
      <c r="B25" t="s">
        <v>51</v>
      </c>
      <c r="C25" t="s">
        <v>62</v>
      </c>
      <c r="D25" t="s">
        <v>58</v>
      </c>
      <c r="E25" s="1" t="s">
        <v>52</v>
      </c>
      <c r="F25" s="1" t="s">
        <v>15</v>
      </c>
      <c r="G25" s="1" t="s">
        <v>2129</v>
      </c>
      <c r="H25" t="s">
        <v>6</v>
      </c>
      <c r="I25" s="5" t="s">
        <v>2129</v>
      </c>
    </row>
    <row r="26" spans="1:9" x14ac:dyDescent="0.2">
      <c r="A26" t="s">
        <v>50</v>
      </c>
      <c r="B26" t="s">
        <v>51</v>
      </c>
      <c r="C26" t="s">
        <v>63</v>
      </c>
      <c r="D26" t="s">
        <v>64</v>
      </c>
      <c r="E26" s="1" t="s">
        <v>52</v>
      </c>
      <c r="F26" s="1" t="s">
        <v>15</v>
      </c>
      <c r="G26" s="1" t="s">
        <v>2129</v>
      </c>
      <c r="H26" t="s">
        <v>6</v>
      </c>
      <c r="I26" s="5" t="s">
        <v>2129</v>
      </c>
    </row>
    <row r="27" spans="1:9" x14ac:dyDescent="0.2">
      <c r="A27" t="s">
        <v>50</v>
      </c>
      <c r="B27" t="s">
        <v>51</v>
      </c>
      <c r="C27" t="s">
        <v>65</v>
      </c>
      <c r="D27" t="s">
        <v>66</v>
      </c>
      <c r="E27" s="1" t="s">
        <v>52</v>
      </c>
      <c r="F27" s="1" t="s">
        <v>15</v>
      </c>
      <c r="G27" s="1" t="s">
        <v>2129</v>
      </c>
      <c r="H27" t="s">
        <v>6</v>
      </c>
      <c r="I27" s="5" t="s">
        <v>2129</v>
      </c>
    </row>
    <row r="28" spans="1:9" ht="38.25" x14ac:dyDescent="0.2">
      <c r="A28" t="s">
        <v>67</v>
      </c>
      <c r="B28" t="s">
        <v>68</v>
      </c>
      <c r="C28" t="s">
        <v>9</v>
      </c>
      <c r="D28" t="s">
        <v>10</v>
      </c>
      <c r="E28" s="1" t="s">
        <v>69</v>
      </c>
      <c r="F28" s="1" t="s">
        <v>12</v>
      </c>
      <c r="G28" s="1" t="s">
        <v>2129</v>
      </c>
      <c r="H28" t="s">
        <v>6</v>
      </c>
      <c r="I28" s="5" t="s">
        <v>2129</v>
      </c>
    </row>
    <row r="29" spans="1:9" ht="38.25" x14ac:dyDescent="0.2">
      <c r="A29" t="s">
        <v>67</v>
      </c>
      <c r="B29" t="s">
        <v>68</v>
      </c>
      <c r="C29" t="s">
        <v>70</v>
      </c>
      <c r="D29" t="s">
        <v>71</v>
      </c>
      <c r="E29" s="1" t="s">
        <v>69</v>
      </c>
      <c r="F29" s="1" t="s">
        <v>15</v>
      </c>
      <c r="G29" s="1" t="s">
        <v>2129</v>
      </c>
      <c r="H29" t="s">
        <v>6</v>
      </c>
      <c r="I29" s="5" t="s">
        <v>2129</v>
      </c>
    </row>
    <row r="30" spans="1:9" ht="38.25" x14ac:dyDescent="0.2">
      <c r="A30" t="s">
        <v>67</v>
      </c>
      <c r="B30" t="s">
        <v>68</v>
      </c>
      <c r="C30" t="s">
        <v>72</v>
      </c>
      <c r="D30" t="s">
        <v>73</v>
      </c>
      <c r="E30" s="1" t="s">
        <v>69</v>
      </c>
      <c r="F30" s="1" t="s">
        <v>15</v>
      </c>
      <c r="G30" s="1" t="s">
        <v>2129</v>
      </c>
      <c r="H30" t="s">
        <v>6</v>
      </c>
      <c r="I30" s="5" t="s">
        <v>2129</v>
      </c>
    </row>
    <row r="31" spans="1:9" x14ac:dyDescent="0.2">
      <c r="A31" t="s">
        <v>74</v>
      </c>
      <c r="B31" t="s">
        <v>75</v>
      </c>
      <c r="C31" t="s">
        <v>9</v>
      </c>
      <c r="D31" t="s">
        <v>10</v>
      </c>
      <c r="E31" s="1" t="s">
        <v>76</v>
      </c>
      <c r="F31" s="1" t="s">
        <v>12</v>
      </c>
      <c r="G31" s="1" t="s">
        <v>2129</v>
      </c>
      <c r="H31" t="s">
        <v>6</v>
      </c>
      <c r="I31" s="5" t="s">
        <v>2129</v>
      </c>
    </row>
    <row r="32" spans="1:9" x14ac:dyDescent="0.2">
      <c r="A32" t="s">
        <v>74</v>
      </c>
      <c r="B32" t="s">
        <v>75</v>
      </c>
      <c r="C32" t="s">
        <v>77</v>
      </c>
      <c r="D32" t="s">
        <v>78</v>
      </c>
      <c r="E32" s="1" t="s">
        <v>76</v>
      </c>
      <c r="F32" s="1" t="s">
        <v>15</v>
      </c>
      <c r="G32" s="1" t="s">
        <v>2129</v>
      </c>
      <c r="H32" t="s">
        <v>6</v>
      </c>
      <c r="I32" s="5" t="s">
        <v>2129</v>
      </c>
    </row>
    <row r="33" spans="1:9" x14ac:dyDescent="0.2">
      <c r="A33" t="s">
        <v>74</v>
      </c>
      <c r="B33" t="s">
        <v>75</v>
      </c>
      <c r="C33" t="s">
        <v>79</v>
      </c>
      <c r="D33" t="s">
        <v>80</v>
      </c>
      <c r="E33" s="1" t="s">
        <v>76</v>
      </c>
      <c r="F33" s="1" t="s">
        <v>15</v>
      </c>
      <c r="G33" s="1" t="s">
        <v>2129</v>
      </c>
      <c r="H33" t="s">
        <v>6</v>
      </c>
      <c r="I33" s="5" t="s">
        <v>2129</v>
      </c>
    </row>
    <row r="34" spans="1:9" x14ac:dyDescent="0.2">
      <c r="A34" t="s">
        <v>74</v>
      </c>
      <c r="B34" t="s">
        <v>75</v>
      </c>
      <c r="C34" t="s">
        <v>81</v>
      </c>
      <c r="D34" t="s">
        <v>82</v>
      </c>
      <c r="E34" s="1" t="s">
        <v>76</v>
      </c>
      <c r="F34" s="1" t="s">
        <v>15</v>
      </c>
      <c r="G34" s="1" t="s">
        <v>2129</v>
      </c>
      <c r="H34" t="s">
        <v>6</v>
      </c>
      <c r="I34" s="5" t="s">
        <v>2129</v>
      </c>
    </row>
    <row r="35" spans="1:9" x14ac:dyDescent="0.2">
      <c r="A35" t="s">
        <v>83</v>
      </c>
      <c r="B35" t="s">
        <v>84</v>
      </c>
      <c r="C35" t="s">
        <v>9</v>
      </c>
      <c r="D35" t="s">
        <v>10</v>
      </c>
      <c r="E35" s="1" t="s">
        <v>85</v>
      </c>
      <c r="F35" s="1" t="s">
        <v>12</v>
      </c>
      <c r="G35" s="1" t="s">
        <v>2129</v>
      </c>
      <c r="H35" t="s">
        <v>2110</v>
      </c>
      <c r="I35" s="5" t="s">
        <v>2129</v>
      </c>
    </row>
    <row r="36" spans="1:9" x14ac:dyDescent="0.2">
      <c r="A36" t="s">
        <v>83</v>
      </c>
      <c r="B36" t="s">
        <v>84</v>
      </c>
      <c r="C36" t="s">
        <v>86</v>
      </c>
      <c r="D36" t="s">
        <v>87</v>
      </c>
      <c r="E36" s="1" t="s">
        <v>85</v>
      </c>
      <c r="F36" s="1" t="s">
        <v>15</v>
      </c>
      <c r="G36" s="1" t="s">
        <v>2129</v>
      </c>
      <c r="H36" t="s">
        <v>6</v>
      </c>
      <c r="I36" s="5" t="s">
        <v>2129</v>
      </c>
    </row>
    <row r="37" spans="1:9" x14ac:dyDescent="0.2">
      <c r="A37" t="s">
        <v>83</v>
      </c>
      <c r="B37" t="s">
        <v>84</v>
      </c>
      <c r="C37" t="s">
        <v>88</v>
      </c>
      <c r="D37" t="s">
        <v>89</v>
      </c>
      <c r="E37" s="1" t="s">
        <v>85</v>
      </c>
      <c r="F37" s="1" t="s">
        <v>15</v>
      </c>
      <c r="G37" s="1" t="s">
        <v>2129</v>
      </c>
      <c r="H37" t="s">
        <v>6</v>
      </c>
      <c r="I37" s="5" t="s">
        <v>2129</v>
      </c>
    </row>
    <row r="38" spans="1:9" x14ac:dyDescent="0.2">
      <c r="A38" t="s">
        <v>83</v>
      </c>
      <c r="B38" t="s">
        <v>84</v>
      </c>
      <c r="C38" t="s">
        <v>90</v>
      </c>
      <c r="D38" t="s">
        <v>91</v>
      </c>
      <c r="E38" s="1" t="s">
        <v>85</v>
      </c>
      <c r="F38" s="1" t="s">
        <v>15</v>
      </c>
      <c r="G38" s="1" t="s">
        <v>2129</v>
      </c>
      <c r="H38" t="s">
        <v>6</v>
      </c>
      <c r="I38" s="5" t="s">
        <v>2129</v>
      </c>
    </row>
    <row r="39" spans="1:9" x14ac:dyDescent="0.2">
      <c r="A39" t="s">
        <v>83</v>
      </c>
      <c r="B39" t="s">
        <v>84</v>
      </c>
      <c r="C39" t="s">
        <v>92</v>
      </c>
      <c r="D39" t="s">
        <v>93</v>
      </c>
      <c r="E39" s="1" t="s">
        <v>85</v>
      </c>
      <c r="F39" s="1" t="s">
        <v>15</v>
      </c>
      <c r="G39" s="1" t="s">
        <v>2129</v>
      </c>
      <c r="H39" t="s">
        <v>6</v>
      </c>
      <c r="I39" s="5" t="s">
        <v>2129</v>
      </c>
    </row>
    <row r="40" spans="1:9" x14ac:dyDescent="0.2">
      <c r="A40" t="s">
        <v>94</v>
      </c>
      <c r="B40" t="s">
        <v>95</v>
      </c>
      <c r="C40" t="s">
        <v>9</v>
      </c>
      <c r="D40" t="s">
        <v>10</v>
      </c>
      <c r="E40" s="1" t="s">
        <v>96</v>
      </c>
      <c r="F40" s="1" t="s">
        <v>12</v>
      </c>
      <c r="G40" s="1" t="s">
        <v>2129</v>
      </c>
      <c r="H40" t="s">
        <v>6</v>
      </c>
      <c r="I40" s="5" t="s">
        <v>2129</v>
      </c>
    </row>
    <row r="41" spans="1:9" x14ac:dyDescent="0.2">
      <c r="A41" t="s">
        <v>94</v>
      </c>
      <c r="B41" t="s">
        <v>95</v>
      </c>
      <c r="C41" t="s">
        <v>97</v>
      </c>
      <c r="D41" t="s">
        <v>98</v>
      </c>
      <c r="E41" s="1" t="s">
        <v>96</v>
      </c>
      <c r="F41" s="1" t="s">
        <v>15</v>
      </c>
      <c r="G41" s="1" t="s">
        <v>2129</v>
      </c>
      <c r="H41" t="s">
        <v>6</v>
      </c>
      <c r="I41" s="5" t="s">
        <v>2129</v>
      </c>
    </row>
    <row r="42" spans="1:9" x14ac:dyDescent="0.2">
      <c r="A42" t="s">
        <v>94</v>
      </c>
      <c r="B42" t="s">
        <v>95</v>
      </c>
      <c r="C42" t="s">
        <v>99</v>
      </c>
      <c r="D42" t="s">
        <v>100</v>
      </c>
      <c r="E42" s="1" t="s">
        <v>96</v>
      </c>
      <c r="F42" s="1" t="s">
        <v>15</v>
      </c>
      <c r="G42" s="1" t="s">
        <v>2129</v>
      </c>
      <c r="H42" t="s">
        <v>6</v>
      </c>
      <c r="I42" s="5" t="s">
        <v>2129</v>
      </c>
    </row>
    <row r="43" spans="1:9" x14ac:dyDescent="0.2">
      <c r="A43" t="s">
        <v>94</v>
      </c>
      <c r="B43" t="s">
        <v>95</v>
      </c>
      <c r="C43" t="s">
        <v>101</v>
      </c>
      <c r="D43" t="s">
        <v>102</v>
      </c>
      <c r="E43" s="1" t="s">
        <v>96</v>
      </c>
      <c r="F43" s="1" t="s">
        <v>15</v>
      </c>
      <c r="G43" s="1" t="s">
        <v>2129</v>
      </c>
      <c r="H43" t="s">
        <v>6</v>
      </c>
      <c r="I43" s="5" t="s">
        <v>2129</v>
      </c>
    </row>
    <row r="44" spans="1:9" x14ac:dyDescent="0.2">
      <c r="A44" t="s">
        <v>103</v>
      </c>
      <c r="B44" t="s">
        <v>104</v>
      </c>
      <c r="C44" t="s">
        <v>9</v>
      </c>
      <c r="D44" t="s">
        <v>10</v>
      </c>
      <c r="E44" s="1" t="s">
        <v>105</v>
      </c>
      <c r="F44" s="1" t="s">
        <v>12</v>
      </c>
      <c r="G44" s="1" t="s">
        <v>2129</v>
      </c>
      <c r="H44" t="s">
        <v>6</v>
      </c>
      <c r="I44" s="5" t="s">
        <v>2129</v>
      </c>
    </row>
    <row r="45" spans="1:9" x14ac:dyDescent="0.2">
      <c r="A45" t="s">
        <v>103</v>
      </c>
      <c r="B45" t="s">
        <v>104</v>
      </c>
      <c r="C45" t="s">
        <v>106</v>
      </c>
      <c r="D45" t="s">
        <v>107</v>
      </c>
      <c r="E45" s="1" t="s">
        <v>105</v>
      </c>
      <c r="F45" s="1" t="s">
        <v>15</v>
      </c>
      <c r="G45" s="1" t="s">
        <v>2129</v>
      </c>
      <c r="H45" t="s">
        <v>6</v>
      </c>
      <c r="I45" s="5" t="s">
        <v>2129</v>
      </c>
    </row>
    <row r="46" spans="1:9" x14ac:dyDescent="0.2">
      <c r="A46" t="s">
        <v>103</v>
      </c>
      <c r="B46" t="s">
        <v>104</v>
      </c>
      <c r="C46" t="s">
        <v>108</v>
      </c>
      <c r="D46" t="s">
        <v>109</v>
      </c>
      <c r="E46" s="1" t="s">
        <v>105</v>
      </c>
      <c r="F46" s="1" t="s">
        <v>15</v>
      </c>
      <c r="G46" s="1" t="s">
        <v>2129</v>
      </c>
      <c r="H46" t="s">
        <v>6</v>
      </c>
      <c r="I46" s="5" t="s">
        <v>2129</v>
      </c>
    </row>
    <row r="47" spans="1:9" x14ac:dyDescent="0.2">
      <c r="A47" t="s">
        <v>103</v>
      </c>
      <c r="B47" t="s">
        <v>104</v>
      </c>
      <c r="C47" t="s">
        <v>110</v>
      </c>
      <c r="D47" t="s">
        <v>111</v>
      </c>
      <c r="E47" s="1" t="s">
        <v>105</v>
      </c>
      <c r="F47" s="1" t="s">
        <v>15</v>
      </c>
      <c r="G47" s="1" t="s">
        <v>2129</v>
      </c>
      <c r="H47" t="s">
        <v>6</v>
      </c>
      <c r="I47" s="5" t="s">
        <v>2129</v>
      </c>
    </row>
    <row r="48" spans="1:9" x14ac:dyDescent="0.2">
      <c r="A48" t="s">
        <v>103</v>
      </c>
      <c r="B48" t="s">
        <v>104</v>
      </c>
      <c r="C48" t="s">
        <v>112</v>
      </c>
      <c r="D48" t="s">
        <v>113</v>
      </c>
      <c r="E48" s="1" t="s">
        <v>105</v>
      </c>
      <c r="F48" s="1" t="s">
        <v>15</v>
      </c>
      <c r="G48" s="1" t="s">
        <v>2129</v>
      </c>
      <c r="H48" t="s">
        <v>6</v>
      </c>
      <c r="I48" s="5" t="s">
        <v>2129</v>
      </c>
    </row>
    <row r="49" spans="1:9" ht="38.25" x14ac:dyDescent="0.2">
      <c r="A49" t="s">
        <v>114</v>
      </c>
      <c r="B49" t="s">
        <v>115</v>
      </c>
      <c r="C49" t="s">
        <v>9</v>
      </c>
      <c r="D49" t="s">
        <v>10</v>
      </c>
      <c r="E49" s="1" t="s">
        <v>116</v>
      </c>
      <c r="F49" s="1" t="s">
        <v>12</v>
      </c>
      <c r="G49" s="1" t="s">
        <v>2129</v>
      </c>
      <c r="H49" t="s">
        <v>6</v>
      </c>
      <c r="I49" s="5" t="s">
        <v>2129</v>
      </c>
    </row>
    <row r="50" spans="1:9" ht="38.25" x14ac:dyDescent="0.2">
      <c r="A50" t="s">
        <v>114</v>
      </c>
      <c r="B50" t="s">
        <v>115</v>
      </c>
      <c r="C50" t="s">
        <v>117</v>
      </c>
      <c r="D50" t="s">
        <v>118</v>
      </c>
      <c r="E50" s="1" t="s">
        <v>116</v>
      </c>
      <c r="F50" s="1" t="s">
        <v>15</v>
      </c>
      <c r="G50" s="1" t="s">
        <v>2129</v>
      </c>
      <c r="H50" t="s">
        <v>6</v>
      </c>
      <c r="I50" s="5" t="s">
        <v>2129</v>
      </c>
    </row>
    <row r="51" spans="1:9" ht="38.25" x14ac:dyDescent="0.2">
      <c r="A51" t="s">
        <v>114</v>
      </c>
      <c r="B51" t="s">
        <v>115</v>
      </c>
      <c r="C51" t="s">
        <v>119</v>
      </c>
      <c r="D51" t="s">
        <v>120</v>
      </c>
      <c r="E51" s="1" t="s">
        <v>116</v>
      </c>
      <c r="F51" s="1" t="s">
        <v>15</v>
      </c>
      <c r="G51" s="1" t="s">
        <v>2129</v>
      </c>
      <c r="H51" t="s">
        <v>6</v>
      </c>
      <c r="I51" s="5" t="s">
        <v>2129</v>
      </c>
    </row>
    <row r="52" spans="1:9" ht="38.25" x14ac:dyDescent="0.2">
      <c r="A52" t="s">
        <v>114</v>
      </c>
      <c r="B52" t="s">
        <v>115</v>
      </c>
      <c r="C52" t="s">
        <v>121</v>
      </c>
      <c r="D52" t="s">
        <v>122</v>
      </c>
      <c r="E52" s="1" t="s">
        <v>116</v>
      </c>
      <c r="F52" s="1" t="s">
        <v>15</v>
      </c>
      <c r="G52" s="1" t="s">
        <v>2129</v>
      </c>
      <c r="H52" t="s">
        <v>6</v>
      </c>
      <c r="I52" s="5" t="s">
        <v>2129</v>
      </c>
    </row>
    <row r="53" spans="1:9" ht="38.25" x14ac:dyDescent="0.2">
      <c r="A53" t="s">
        <v>114</v>
      </c>
      <c r="B53" t="s">
        <v>115</v>
      </c>
      <c r="C53" t="s">
        <v>123</v>
      </c>
      <c r="D53" t="s">
        <v>124</v>
      </c>
      <c r="E53" s="1" t="s">
        <v>116</v>
      </c>
      <c r="F53" s="1" t="s">
        <v>15</v>
      </c>
      <c r="G53" s="1" t="s">
        <v>2129</v>
      </c>
      <c r="H53" t="s">
        <v>6</v>
      </c>
      <c r="I53" s="5" t="s">
        <v>2129</v>
      </c>
    </row>
    <row r="54" spans="1:9" ht="38.25" x14ac:dyDescent="0.2">
      <c r="A54" t="s">
        <v>125</v>
      </c>
      <c r="B54" t="s">
        <v>126</v>
      </c>
      <c r="C54" t="s">
        <v>9</v>
      </c>
      <c r="D54" t="s">
        <v>10</v>
      </c>
      <c r="E54" s="1" t="s">
        <v>127</v>
      </c>
      <c r="F54" s="1" t="s">
        <v>12</v>
      </c>
      <c r="G54" s="1" t="s">
        <v>2129</v>
      </c>
      <c r="H54" t="s">
        <v>6</v>
      </c>
      <c r="I54" s="5" t="s">
        <v>2129</v>
      </c>
    </row>
    <row r="55" spans="1:9" ht="38.25" x14ac:dyDescent="0.2">
      <c r="A55" t="s">
        <v>125</v>
      </c>
      <c r="B55" t="s">
        <v>126</v>
      </c>
      <c r="C55" t="s">
        <v>128</v>
      </c>
      <c r="D55" t="s">
        <v>129</v>
      </c>
      <c r="E55" s="1" t="s">
        <v>127</v>
      </c>
      <c r="F55" s="1" t="s">
        <v>15</v>
      </c>
      <c r="G55" s="1" t="s">
        <v>2129</v>
      </c>
      <c r="H55" t="s">
        <v>6</v>
      </c>
      <c r="I55" s="5" t="s">
        <v>2129</v>
      </c>
    </row>
    <row r="56" spans="1:9" ht="38.25" x14ac:dyDescent="0.2">
      <c r="A56" t="s">
        <v>125</v>
      </c>
      <c r="B56" t="s">
        <v>126</v>
      </c>
      <c r="C56" t="s">
        <v>130</v>
      </c>
      <c r="D56" t="s">
        <v>131</v>
      </c>
      <c r="E56" s="1" t="s">
        <v>127</v>
      </c>
      <c r="F56" s="1" t="s">
        <v>15</v>
      </c>
      <c r="G56" s="1" t="s">
        <v>2129</v>
      </c>
      <c r="H56" t="s">
        <v>6</v>
      </c>
      <c r="I56" s="5" t="s">
        <v>2129</v>
      </c>
    </row>
    <row r="57" spans="1:9" x14ac:dyDescent="0.2">
      <c r="A57" t="s">
        <v>132</v>
      </c>
      <c r="B57" t="s">
        <v>133</v>
      </c>
      <c r="C57" t="s">
        <v>9</v>
      </c>
      <c r="D57" t="s">
        <v>10</v>
      </c>
      <c r="E57" s="1" t="s">
        <v>134</v>
      </c>
      <c r="F57" s="1" t="s">
        <v>12</v>
      </c>
      <c r="G57" s="1" t="s">
        <v>2129</v>
      </c>
      <c r="H57" t="s">
        <v>6</v>
      </c>
      <c r="I57" s="5" t="s">
        <v>2129</v>
      </c>
    </row>
    <row r="58" spans="1:9" x14ac:dyDescent="0.2">
      <c r="A58" t="s">
        <v>132</v>
      </c>
      <c r="B58" t="s">
        <v>133</v>
      </c>
      <c r="C58" t="s">
        <v>135</v>
      </c>
      <c r="D58" t="s">
        <v>136</v>
      </c>
      <c r="E58" s="1" t="s">
        <v>134</v>
      </c>
      <c r="F58" s="1" t="s">
        <v>15</v>
      </c>
      <c r="G58" s="1" t="s">
        <v>2129</v>
      </c>
      <c r="H58" t="s">
        <v>6</v>
      </c>
      <c r="I58" s="5" t="s">
        <v>2129</v>
      </c>
    </row>
    <row r="59" spans="1:9" x14ac:dyDescent="0.2">
      <c r="A59" t="s">
        <v>132</v>
      </c>
      <c r="B59" t="s">
        <v>133</v>
      </c>
      <c r="C59" t="s">
        <v>137</v>
      </c>
      <c r="D59" t="s">
        <v>138</v>
      </c>
      <c r="E59" s="1" t="s">
        <v>134</v>
      </c>
      <c r="F59" s="1" t="s">
        <v>15</v>
      </c>
      <c r="G59" s="1" t="s">
        <v>2129</v>
      </c>
      <c r="H59" t="s">
        <v>6</v>
      </c>
      <c r="I59" s="5" t="s">
        <v>2129</v>
      </c>
    </row>
    <row r="60" spans="1:9" x14ac:dyDescent="0.2">
      <c r="A60" t="s">
        <v>132</v>
      </c>
      <c r="B60" t="s">
        <v>133</v>
      </c>
      <c r="C60" t="s">
        <v>139</v>
      </c>
      <c r="D60" t="s">
        <v>140</v>
      </c>
      <c r="E60" s="1" t="s">
        <v>134</v>
      </c>
      <c r="F60" s="1" t="s">
        <v>15</v>
      </c>
      <c r="G60" s="1" t="s">
        <v>2129</v>
      </c>
      <c r="H60" t="s">
        <v>6</v>
      </c>
      <c r="I60" s="5" t="s">
        <v>2129</v>
      </c>
    </row>
    <row r="61" spans="1:9" x14ac:dyDescent="0.2">
      <c r="A61" t="s">
        <v>141</v>
      </c>
      <c r="B61" t="s">
        <v>142</v>
      </c>
      <c r="C61" t="s">
        <v>9</v>
      </c>
      <c r="D61" t="s">
        <v>10</v>
      </c>
      <c r="E61" s="1" t="s">
        <v>143</v>
      </c>
      <c r="F61" s="1" t="s">
        <v>12</v>
      </c>
      <c r="G61" s="1" t="s">
        <v>2129</v>
      </c>
      <c r="H61" t="s">
        <v>6</v>
      </c>
      <c r="I61" s="5" t="s">
        <v>2129</v>
      </c>
    </row>
    <row r="62" spans="1:9" x14ac:dyDescent="0.2">
      <c r="A62" t="s">
        <v>141</v>
      </c>
      <c r="B62" t="s">
        <v>142</v>
      </c>
      <c r="C62" t="s">
        <v>144</v>
      </c>
      <c r="D62" t="s">
        <v>145</v>
      </c>
      <c r="E62" s="1" t="s">
        <v>143</v>
      </c>
      <c r="F62" s="1" t="s">
        <v>15</v>
      </c>
      <c r="G62" s="1" t="s">
        <v>2129</v>
      </c>
      <c r="H62" t="s">
        <v>6</v>
      </c>
      <c r="I62" s="5" t="s">
        <v>2129</v>
      </c>
    </row>
    <row r="63" spans="1:9" x14ac:dyDescent="0.2">
      <c r="A63" t="s">
        <v>141</v>
      </c>
      <c r="B63" t="s">
        <v>142</v>
      </c>
      <c r="C63" t="s">
        <v>146</v>
      </c>
      <c r="D63" t="s">
        <v>147</v>
      </c>
      <c r="E63" s="1" t="s">
        <v>143</v>
      </c>
      <c r="F63" s="1" t="s">
        <v>15</v>
      </c>
      <c r="G63" s="1" t="s">
        <v>2129</v>
      </c>
      <c r="H63" t="s">
        <v>6</v>
      </c>
      <c r="I63" s="5" t="s">
        <v>2129</v>
      </c>
    </row>
    <row r="64" spans="1:9" x14ac:dyDescent="0.2">
      <c r="A64" t="s">
        <v>141</v>
      </c>
      <c r="B64" t="s">
        <v>142</v>
      </c>
      <c r="C64" t="s">
        <v>148</v>
      </c>
      <c r="D64" t="s">
        <v>149</v>
      </c>
      <c r="E64" s="1" t="s">
        <v>143</v>
      </c>
      <c r="F64" s="1" t="s">
        <v>15</v>
      </c>
      <c r="G64" s="1" t="s">
        <v>2129</v>
      </c>
      <c r="H64" t="s">
        <v>6</v>
      </c>
      <c r="I64" s="5" t="s">
        <v>2129</v>
      </c>
    </row>
    <row r="65" spans="1:9" ht="38.25" x14ac:dyDescent="0.2">
      <c r="A65" t="s">
        <v>150</v>
      </c>
      <c r="B65" t="s">
        <v>151</v>
      </c>
      <c r="C65" t="s">
        <v>9</v>
      </c>
      <c r="D65" t="s">
        <v>10</v>
      </c>
      <c r="E65" s="1" t="s">
        <v>152</v>
      </c>
      <c r="F65" s="1" t="s">
        <v>12</v>
      </c>
      <c r="G65" s="1" t="s">
        <v>2129</v>
      </c>
      <c r="H65" t="s">
        <v>6</v>
      </c>
      <c r="I65" s="5" t="s">
        <v>2129</v>
      </c>
    </row>
    <row r="66" spans="1:9" ht="38.25" x14ac:dyDescent="0.2">
      <c r="A66" t="s">
        <v>150</v>
      </c>
      <c r="B66" t="s">
        <v>151</v>
      </c>
      <c r="C66" t="s">
        <v>153</v>
      </c>
      <c r="D66" t="s">
        <v>154</v>
      </c>
      <c r="E66" s="1" t="s">
        <v>152</v>
      </c>
      <c r="F66" s="1" t="s">
        <v>15</v>
      </c>
      <c r="G66" s="1" t="s">
        <v>2129</v>
      </c>
      <c r="H66" t="s">
        <v>6</v>
      </c>
      <c r="I66" s="5" t="s">
        <v>2129</v>
      </c>
    </row>
    <row r="67" spans="1:9" ht="38.25" x14ac:dyDescent="0.2">
      <c r="A67" t="s">
        <v>150</v>
      </c>
      <c r="B67" t="s">
        <v>151</v>
      </c>
      <c r="C67" t="s">
        <v>155</v>
      </c>
      <c r="D67" t="s">
        <v>156</v>
      </c>
      <c r="E67" s="1" t="s">
        <v>152</v>
      </c>
      <c r="F67" s="1" t="s">
        <v>15</v>
      </c>
      <c r="G67" s="1" t="s">
        <v>2129</v>
      </c>
      <c r="H67" t="s">
        <v>6</v>
      </c>
      <c r="I67" s="5" t="s">
        <v>2129</v>
      </c>
    </row>
    <row r="68" spans="1:9" ht="38.25" x14ac:dyDescent="0.2">
      <c r="A68" t="s">
        <v>150</v>
      </c>
      <c r="B68" t="s">
        <v>151</v>
      </c>
      <c r="C68" t="s">
        <v>157</v>
      </c>
      <c r="D68" t="s">
        <v>158</v>
      </c>
      <c r="E68" s="1" t="s">
        <v>152</v>
      </c>
      <c r="F68" s="1" t="s">
        <v>15</v>
      </c>
      <c r="G68" s="1" t="s">
        <v>2129</v>
      </c>
      <c r="H68" t="s">
        <v>6</v>
      </c>
      <c r="I68" s="5" t="s">
        <v>2129</v>
      </c>
    </row>
    <row r="69" spans="1:9" ht="38.25" x14ac:dyDescent="0.2">
      <c r="A69" t="s">
        <v>150</v>
      </c>
      <c r="B69" t="s">
        <v>151</v>
      </c>
      <c r="C69" t="s">
        <v>159</v>
      </c>
      <c r="D69" t="s">
        <v>160</v>
      </c>
      <c r="E69" s="1" t="s">
        <v>152</v>
      </c>
      <c r="F69" s="1" t="s">
        <v>15</v>
      </c>
      <c r="G69" s="1" t="s">
        <v>2129</v>
      </c>
      <c r="H69" t="s">
        <v>6</v>
      </c>
      <c r="I69" s="5" t="s">
        <v>2129</v>
      </c>
    </row>
    <row r="70" spans="1:9" ht="38.25" x14ac:dyDescent="0.2">
      <c r="A70" t="s">
        <v>150</v>
      </c>
      <c r="B70" t="s">
        <v>151</v>
      </c>
      <c r="C70" t="s">
        <v>161</v>
      </c>
      <c r="D70" t="s">
        <v>162</v>
      </c>
      <c r="E70" s="1" t="s">
        <v>152</v>
      </c>
      <c r="F70" s="1" t="s">
        <v>15</v>
      </c>
      <c r="G70" s="1" t="s">
        <v>2129</v>
      </c>
      <c r="H70" t="s">
        <v>6</v>
      </c>
      <c r="I70" s="5" t="s">
        <v>2129</v>
      </c>
    </row>
    <row r="71" spans="1:9" ht="38.25" x14ac:dyDescent="0.2">
      <c r="A71" t="s">
        <v>150</v>
      </c>
      <c r="B71" t="s">
        <v>151</v>
      </c>
      <c r="C71" t="s">
        <v>163</v>
      </c>
      <c r="D71" t="s">
        <v>164</v>
      </c>
      <c r="E71" s="1" t="s">
        <v>152</v>
      </c>
      <c r="F71" s="1" t="s">
        <v>15</v>
      </c>
      <c r="G71" s="1" t="s">
        <v>2129</v>
      </c>
      <c r="H71" t="s">
        <v>6</v>
      </c>
      <c r="I71" s="5" t="s">
        <v>2129</v>
      </c>
    </row>
    <row r="72" spans="1:9" x14ac:dyDescent="0.2">
      <c r="A72" t="s">
        <v>165</v>
      </c>
      <c r="B72" t="s">
        <v>166</v>
      </c>
      <c r="C72" t="s">
        <v>9</v>
      </c>
      <c r="D72" t="s">
        <v>10</v>
      </c>
      <c r="E72" s="1" t="s">
        <v>167</v>
      </c>
      <c r="F72" s="1" t="s">
        <v>12</v>
      </c>
      <c r="G72" s="1" t="s">
        <v>2129</v>
      </c>
      <c r="H72" t="s">
        <v>6</v>
      </c>
      <c r="I72" s="5" t="s">
        <v>2129</v>
      </c>
    </row>
    <row r="73" spans="1:9" x14ac:dyDescent="0.2">
      <c r="A73" t="s">
        <v>165</v>
      </c>
      <c r="B73" t="s">
        <v>166</v>
      </c>
      <c r="C73" t="s">
        <v>168</v>
      </c>
      <c r="D73" t="s">
        <v>169</v>
      </c>
      <c r="E73" s="1" t="s">
        <v>167</v>
      </c>
      <c r="F73" s="1" t="s">
        <v>15</v>
      </c>
      <c r="G73" s="1" t="s">
        <v>2129</v>
      </c>
      <c r="H73" t="s">
        <v>6</v>
      </c>
      <c r="I73" s="5" t="s">
        <v>2129</v>
      </c>
    </row>
    <row r="74" spans="1:9" x14ac:dyDescent="0.2">
      <c r="A74" t="s">
        <v>165</v>
      </c>
      <c r="B74" t="s">
        <v>166</v>
      </c>
      <c r="C74" t="s">
        <v>170</v>
      </c>
      <c r="D74" t="s">
        <v>171</v>
      </c>
      <c r="E74" s="1" t="s">
        <v>167</v>
      </c>
      <c r="F74" s="1" t="s">
        <v>15</v>
      </c>
      <c r="G74" s="1" t="s">
        <v>2129</v>
      </c>
      <c r="H74" t="s">
        <v>6</v>
      </c>
      <c r="I74" s="5" t="s">
        <v>2129</v>
      </c>
    </row>
    <row r="75" spans="1:9" x14ac:dyDescent="0.2">
      <c r="A75" t="s">
        <v>165</v>
      </c>
      <c r="B75" t="s">
        <v>166</v>
      </c>
      <c r="C75" t="s">
        <v>172</v>
      </c>
      <c r="D75" t="s">
        <v>173</v>
      </c>
      <c r="E75" s="1" t="s">
        <v>167</v>
      </c>
      <c r="F75" s="1" t="s">
        <v>15</v>
      </c>
      <c r="G75" s="1" t="s">
        <v>2129</v>
      </c>
      <c r="H75" t="s">
        <v>6</v>
      </c>
      <c r="I75" s="5" t="s">
        <v>2129</v>
      </c>
    </row>
    <row r="76" spans="1:9" x14ac:dyDescent="0.2">
      <c r="A76" t="s">
        <v>165</v>
      </c>
      <c r="B76" t="s">
        <v>166</v>
      </c>
      <c r="C76" t="s">
        <v>174</v>
      </c>
      <c r="D76" t="s">
        <v>175</v>
      </c>
      <c r="E76" s="1" t="s">
        <v>167</v>
      </c>
      <c r="F76" s="1" t="s">
        <v>15</v>
      </c>
      <c r="G76" s="1" t="s">
        <v>2129</v>
      </c>
      <c r="H76" t="s">
        <v>6</v>
      </c>
      <c r="I76" s="5" t="s">
        <v>2129</v>
      </c>
    </row>
    <row r="77" spans="1:9" ht="38.25" x14ac:dyDescent="0.2">
      <c r="A77" t="s">
        <v>176</v>
      </c>
      <c r="B77" t="s">
        <v>177</v>
      </c>
      <c r="C77" t="s">
        <v>9</v>
      </c>
      <c r="D77" t="s">
        <v>10</v>
      </c>
      <c r="E77" s="1" t="s">
        <v>178</v>
      </c>
      <c r="F77" s="1" t="s">
        <v>12</v>
      </c>
      <c r="G77" s="1" t="s">
        <v>2129</v>
      </c>
      <c r="H77" t="s">
        <v>6</v>
      </c>
      <c r="I77" s="5" t="s">
        <v>2129</v>
      </c>
    </row>
    <row r="78" spans="1:9" ht="38.25" x14ac:dyDescent="0.2">
      <c r="A78" t="s">
        <v>176</v>
      </c>
      <c r="B78" t="s">
        <v>177</v>
      </c>
      <c r="C78" t="s">
        <v>179</v>
      </c>
      <c r="D78" t="s">
        <v>180</v>
      </c>
      <c r="E78" s="1" t="s">
        <v>178</v>
      </c>
      <c r="F78" s="1" t="s">
        <v>15</v>
      </c>
      <c r="G78" s="1" t="s">
        <v>2129</v>
      </c>
      <c r="H78" t="s">
        <v>6</v>
      </c>
      <c r="I78" s="5" t="s">
        <v>2129</v>
      </c>
    </row>
    <row r="79" spans="1:9" ht="38.25" x14ac:dyDescent="0.2">
      <c r="A79" t="s">
        <v>176</v>
      </c>
      <c r="B79" t="s">
        <v>177</v>
      </c>
      <c r="C79" t="s">
        <v>181</v>
      </c>
      <c r="D79" t="s">
        <v>182</v>
      </c>
      <c r="E79" s="1" t="s">
        <v>178</v>
      </c>
      <c r="F79" s="1" t="s">
        <v>15</v>
      </c>
      <c r="G79" s="1" t="s">
        <v>2129</v>
      </c>
      <c r="H79" t="s">
        <v>6</v>
      </c>
      <c r="I79" s="5" t="s">
        <v>2129</v>
      </c>
    </row>
    <row r="80" spans="1:9" ht="38.25" x14ac:dyDescent="0.2">
      <c r="A80" t="s">
        <v>176</v>
      </c>
      <c r="B80" t="s">
        <v>177</v>
      </c>
      <c r="C80" t="s">
        <v>183</v>
      </c>
      <c r="D80" t="s">
        <v>184</v>
      </c>
      <c r="E80" s="1" t="s">
        <v>178</v>
      </c>
      <c r="F80" s="1" t="s">
        <v>15</v>
      </c>
      <c r="G80" s="1" t="s">
        <v>2129</v>
      </c>
      <c r="H80" t="s">
        <v>6</v>
      </c>
      <c r="I80" s="5" t="s">
        <v>2129</v>
      </c>
    </row>
    <row r="81" spans="1:9" x14ac:dyDescent="0.2">
      <c r="A81" t="s">
        <v>188</v>
      </c>
      <c r="B81" t="s">
        <v>189</v>
      </c>
      <c r="C81" t="s">
        <v>9</v>
      </c>
      <c r="D81" t="s">
        <v>10</v>
      </c>
      <c r="E81" s="1" t="s">
        <v>190</v>
      </c>
      <c r="F81" s="1" t="s">
        <v>12</v>
      </c>
      <c r="G81" s="1" t="s">
        <v>2129</v>
      </c>
      <c r="H81" t="s">
        <v>6</v>
      </c>
      <c r="I81" s="5" t="s">
        <v>2129</v>
      </c>
    </row>
    <row r="82" spans="1:9" x14ac:dyDescent="0.2">
      <c r="A82" t="s">
        <v>188</v>
      </c>
      <c r="B82" t="s">
        <v>189</v>
      </c>
      <c r="C82" t="s">
        <v>191</v>
      </c>
      <c r="D82" t="s">
        <v>192</v>
      </c>
      <c r="E82" s="1" t="s">
        <v>190</v>
      </c>
      <c r="F82" s="1" t="s">
        <v>15</v>
      </c>
      <c r="G82" s="1" t="s">
        <v>2129</v>
      </c>
      <c r="H82" t="s">
        <v>6</v>
      </c>
      <c r="I82" s="5" t="s">
        <v>2129</v>
      </c>
    </row>
    <row r="83" spans="1:9" x14ac:dyDescent="0.2">
      <c r="A83" t="s">
        <v>188</v>
      </c>
      <c r="B83" t="s">
        <v>189</v>
      </c>
      <c r="C83" t="s">
        <v>193</v>
      </c>
      <c r="D83" t="s">
        <v>194</v>
      </c>
      <c r="E83" s="1" t="s">
        <v>190</v>
      </c>
      <c r="F83" s="1" t="s">
        <v>15</v>
      </c>
      <c r="G83" s="1" t="s">
        <v>2129</v>
      </c>
      <c r="H83" t="s">
        <v>6</v>
      </c>
      <c r="I83" s="5" t="s">
        <v>2129</v>
      </c>
    </row>
    <row r="84" spans="1:9" x14ac:dyDescent="0.2">
      <c r="A84" t="s">
        <v>188</v>
      </c>
      <c r="B84" t="s">
        <v>189</v>
      </c>
      <c r="C84" t="s">
        <v>195</v>
      </c>
      <c r="D84" t="s">
        <v>196</v>
      </c>
      <c r="E84" s="1" t="s">
        <v>190</v>
      </c>
      <c r="F84" s="1" t="s">
        <v>15</v>
      </c>
      <c r="G84" s="1" t="s">
        <v>2129</v>
      </c>
      <c r="H84" t="s">
        <v>6</v>
      </c>
      <c r="I84" s="5" t="s">
        <v>2129</v>
      </c>
    </row>
    <row r="85" spans="1:9" x14ac:dyDescent="0.2">
      <c r="A85" t="s">
        <v>197</v>
      </c>
      <c r="B85" t="s">
        <v>198</v>
      </c>
      <c r="C85" t="s">
        <v>9</v>
      </c>
      <c r="D85" t="s">
        <v>10</v>
      </c>
      <c r="E85" s="1" t="s">
        <v>199</v>
      </c>
      <c r="F85" s="1" t="s">
        <v>12</v>
      </c>
      <c r="G85" s="1" t="s">
        <v>2129</v>
      </c>
      <c r="H85" t="s">
        <v>6</v>
      </c>
      <c r="I85" s="5" t="s">
        <v>2129</v>
      </c>
    </row>
    <row r="86" spans="1:9" x14ac:dyDescent="0.2">
      <c r="A86" t="s">
        <v>197</v>
      </c>
      <c r="B86" t="s">
        <v>198</v>
      </c>
      <c r="C86" t="s">
        <v>200</v>
      </c>
      <c r="D86" t="s">
        <v>201</v>
      </c>
      <c r="E86" s="1" t="s">
        <v>199</v>
      </c>
      <c r="F86" s="1" t="s">
        <v>15</v>
      </c>
      <c r="G86" s="1" t="s">
        <v>2129</v>
      </c>
      <c r="H86" t="s">
        <v>6</v>
      </c>
      <c r="I86" s="5" t="s">
        <v>2129</v>
      </c>
    </row>
    <row r="87" spans="1:9" x14ac:dyDescent="0.2">
      <c r="A87" t="s">
        <v>197</v>
      </c>
      <c r="B87" t="s">
        <v>198</v>
      </c>
      <c r="C87" t="s">
        <v>202</v>
      </c>
      <c r="D87" t="s">
        <v>203</v>
      </c>
      <c r="E87" s="1" t="s">
        <v>199</v>
      </c>
      <c r="F87" s="1" t="s">
        <v>15</v>
      </c>
      <c r="G87" s="1" t="s">
        <v>2129</v>
      </c>
      <c r="H87" t="s">
        <v>6</v>
      </c>
      <c r="I87" s="5" t="s">
        <v>2129</v>
      </c>
    </row>
    <row r="88" spans="1:9" x14ac:dyDescent="0.2">
      <c r="A88" t="s">
        <v>197</v>
      </c>
      <c r="B88" t="s">
        <v>198</v>
      </c>
      <c r="C88" t="s">
        <v>204</v>
      </c>
      <c r="D88" t="s">
        <v>205</v>
      </c>
      <c r="E88" s="1" t="s">
        <v>199</v>
      </c>
      <c r="F88" s="1" t="s">
        <v>15</v>
      </c>
      <c r="G88" s="1" t="s">
        <v>2129</v>
      </c>
      <c r="H88" t="s">
        <v>6</v>
      </c>
      <c r="I88" s="5" t="s">
        <v>2129</v>
      </c>
    </row>
    <row r="89" spans="1:9" x14ac:dyDescent="0.2">
      <c r="A89" t="s">
        <v>197</v>
      </c>
      <c r="B89" t="s">
        <v>198</v>
      </c>
      <c r="C89" t="s">
        <v>206</v>
      </c>
      <c r="D89" t="s">
        <v>207</v>
      </c>
      <c r="E89" s="1" t="s">
        <v>199</v>
      </c>
      <c r="F89" s="1" t="s">
        <v>15</v>
      </c>
      <c r="G89" s="1" t="s">
        <v>2129</v>
      </c>
      <c r="H89" t="s">
        <v>6</v>
      </c>
      <c r="I89" s="5" t="s">
        <v>2129</v>
      </c>
    </row>
    <row r="90" spans="1:9" x14ac:dyDescent="0.2">
      <c r="A90" t="s">
        <v>197</v>
      </c>
      <c r="B90" t="s">
        <v>198</v>
      </c>
      <c r="C90" t="s">
        <v>208</v>
      </c>
      <c r="D90" t="s">
        <v>209</v>
      </c>
      <c r="E90" s="1" t="s">
        <v>199</v>
      </c>
      <c r="F90" s="1" t="s">
        <v>15</v>
      </c>
      <c r="G90" s="1" t="s">
        <v>2129</v>
      </c>
      <c r="H90" t="s">
        <v>6</v>
      </c>
      <c r="I90" s="5" t="s">
        <v>2129</v>
      </c>
    </row>
    <row r="91" spans="1:9" x14ac:dyDescent="0.2">
      <c r="A91" t="s">
        <v>197</v>
      </c>
      <c r="B91" t="s">
        <v>198</v>
      </c>
      <c r="C91" t="s">
        <v>210</v>
      </c>
      <c r="D91" t="s">
        <v>211</v>
      </c>
      <c r="E91" s="1" t="s">
        <v>199</v>
      </c>
      <c r="F91" s="1" t="s">
        <v>15</v>
      </c>
      <c r="G91" s="1" t="s">
        <v>2129</v>
      </c>
      <c r="H91" t="s">
        <v>6</v>
      </c>
      <c r="I91" s="5" t="s">
        <v>2129</v>
      </c>
    </row>
    <row r="92" spans="1:9" ht="38.25" x14ac:dyDescent="0.2">
      <c r="A92" t="s">
        <v>214</v>
      </c>
      <c r="B92" t="s">
        <v>215</v>
      </c>
      <c r="C92" t="s">
        <v>9</v>
      </c>
      <c r="D92" t="s">
        <v>10</v>
      </c>
      <c r="E92" s="1" t="s">
        <v>216</v>
      </c>
      <c r="F92" s="1" t="s">
        <v>12</v>
      </c>
      <c r="G92" s="1" t="s">
        <v>2129</v>
      </c>
      <c r="H92" t="s">
        <v>6</v>
      </c>
      <c r="I92" s="5" t="s">
        <v>2129</v>
      </c>
    </row>
    <row r="93" spans="1:9" ht="38.25" x14ac:dyDescent="0.2">
      <c r="A93" t="s">
        <v>214</v>
      </c>
      <c r="B93" t="s">
        <v>215</v>
      </c>
      <c r="C93" t="s">
        <v>217</v>
      </c>
      <c r="D93" t="s">
        <v>218</v>
      </c>
      <c r="E93" s="1" t="s">
        <v>216</v>
      </c>
      <c r="F93" s="1" t="s">
        <v>15</v>
      </c>
      <c r="G93" s="1" t="s">
        <v>2129</v>
      </c>
      <c r="H93" t="s">
        <v>6</v>
      </c>
      <c r="I93" s="5" t="s">
        <v>2129</v>
      </c>
    </row>
    <row r="94" spans="1:9" ht="38.25" x14ac:dyDescent="0.2">
      <c r="A94" t="s">
        <v>214</v>
      </c>
      <c r="B94" t="s">
        <v>215</v>
      </c>
      <c r="C94" t="s">
        <v>219</v>
      </c>
      <c r="D94" t="s">
        <v>220</v>
      </c>
      <c r="E94" s="1" t="s">
        <v>216</v>
      </c>
      <c r="F94" s="1" t="s">
        <v>15</v>
      </c>
      <c r="G94" s="1" t="s">
        <v>2129</v>
      </c>
      <c r="H94" t="s">
        <v>6</v>
      </c>
      <c r="I94" s="5" t="s">
        <v>2129</v>
      </c>
    </row>
    <row r="95" spans="1:9" x14ac:dyDescent="0.2">
      <c r="A95" t="s">
        <v>221</v>
      </c>
      <c r="B95" t="s">
        <v>222</v>
      </c>
      <c r="C95" t="s">
        <v>9</v>
      </c>
      <c r="D95" t="s">
        <v>10</v>
      </c>
      <c r="E95" s="1" t="s">
        <v>223</v>
      </c>
      <c r="F95" s="1" t="s">
        <v>12</v>
      </c>
      <c r="G95" s="1" t="s">
        <v>2129</v>
      </c>
      <c r="H95" t="s">
        <v>6</v>
      </c>
      <c r="I95" s="5" t="s">
        <v>2129</v>
      </c>
    </row>
    <row r="96" spans="1:9" x14ac:dyDescent="0.2">
      <c r="A96" t="s">
        <v>221</v>
      </c>
      <c r="B96" t="s">
        <v>222</v>
      </c>
      <c r="C96" t="s">
        <v>224</v>
      </c>
      <c r="D96" t="s">
        <v>225</v>
      </c>
      <c r="E96" s="1" t="s">
        <v>223</v>
      </c>
      <c r="F96" s="1" t="s">
        <v>15</v>
      </c>
      <c r="G96" s="1" t="s">
        <v>2129</v>
      </c>
      <c r="H96" t="s">
        <v>6</v>
      </c>
      <c r="I96" s="5" t="s">
        <v>2129</v>
      </c>
    </row>
    <row r="97" spans="1:9" x14ac:dyDescent="0.2">
      <c r="A97" t="s">
        <v>221</v>
      </c>
      <c r="B97" t="s">
        <v>222</v>
      </c>
      <c r="C97" t="s">
        <v>226</v>
      </c>
      <c r="D97" t="s">
        <v>227</v>
      </c>
      <c r="E97" s="1" t="s">
        <v>223</v>
      </c>
      <c r="F97" s="1" t="s">
        <v>15</v>
      </c>
      <c r="G97" s="1" t="s">
        <v>2129</v>
      </c>
      <c r="H97" t="s">
        <v>6</v>
      </c>
      <c r="I97" s="5" t="s">
        <v>2129</v>
      </c>
    </row>
    <row r="98" spans="1:9" x14ac:dyDescent="0.2">
      <c r="A98" t="s">
        <v>221</v>
      </c>
      <c r="B98" t="s">
        <v>222</v>
      </c>
      <c r="C98" t="s">
        <v>228</v>
      </c>
      <c r="D98" t="s">
        <v>229</v>
      </c>
      <c r="E98" s="1" t="s">
        <v>223</v>
      </c>
      <c r="F98" s="1" t="s">
        <v>15</v>
      </c>
      <c r="G98" s="1" t="s">
        <v>2129</v>
      </c>
      <c r="H98" t="s">
        <v>6</v>
      </c>
      <c r="I98" s="5" t="s">
        <v>2129</v>
      </c>
    </row>
    <row r="99" spans="1:9" x14ac:dyDescent="0.2">
      <c r="A99" t="s">
        <v>221</v>
      </c>
      <c r="B99" t="s">
        <v>222</v>
      </c>
      <c r="C99" t="s">
        <v>230</v>
      </c>
      <c r="D99" t="s">
        <v>231</v>
      </c>
      <c r="E99" s="1" t="s">
        <v>223</v>
      </c>
      <c r="F99" s="1" t="s">
        <v>15</v>
      </c>
      <c r="G99" s="1" t="s">
        <v>2129</v>
      </c>
      <c r="H99" t="s">
        <v>6</v>
      </c>
      <c r="I99" s="5" t="s">
        <v>2129</v>
      </c>
    </row>
    <row r="100" spans="1:9" x14ac:dyDescent="0.2">
      <c r="A100" t="s">
        <v>221</v>
      </c>
      <c r="B100" t="s">
        <v>222</v>
      </c>
      <c r="C100" t="s">
        <v>232</v>
      </c>
      <c r="D100" t="s">
        <v>233</v>
      </c>
      <c r="E100" s="1" t="s">
        <v>223</v>
      </c>
      <c r="F100" s="1" t="s">
        <v>15</v>
      </c>
      <c r="G100" s="1" t="s">
        <v>2129</v>
      </c>
      <c r="H100" t="s">
        <v>6</v>
      </c>
      <c r="I100" s="5" t="s">
        <v>2129</v>
      </c>
    </row>
    <row r="101" spans="1:9" x14ac:dyDescent="0.2">
      <c r="A101" t="s">
        <v>221</v>
      </c>
      <c r="B101" t="s">
        <v>222</v>
      </c>
      <c r="C101" t="s">
        <v>232</v>
      </c>
      <c r="D101" t="s">
        <v>234</v>
      </c>
      <c r="E101" s="1" t="s">
        <v>223</v>
      </c>
      <c r="F101" s="1" t="s">
        <v>15</v>
      </c>
      <c r="G101" s="1" t="s">
        <v>2129</v>
      </c>
      <c r="H101" t="s">
        <v>6</v>
      </c>
      <c r="I101" s="5" t="s">
        <v>2129</v>
      </c>
    </row>
    <row r="102" spans="1:9" ht="38.25" x14ac:dyDescent="0.2">
      <c r="A102" t="s">
        <v>235</v>
      </c>
      <c r="B102" t="s">
        <v>236</v>
      </c>
      <c r="C102" t="s">
        <v>9</v>
      </c>
      <c r="D102" t="s">
        <v>10</v>
      </c>
      <c r="E102" s="1" t="s">
        <v>237</v>
      </c>
      <c r="F102" s="1" t="s">
        <v>12</v>
      </c>
      <c r="G102" s="1" t="s">
        <v>2129</v>
      </c>
      <c r="H102" t="s">
        <v>6</v>
      </c>
      <c r="I102" s="5" t="s">
        <v>2129</v>
      </c>
    </row>
    <row r="103" spans="1:9" ht="38.25" x14ac:dyDescent="0.2">
      <c r="A103" t="s">
        <v>235</v>
      </c>
      <c r="B103" t="s">
        <v>236</v>
      </c>
      <c r="C103" t="s">
        <v>238</v>
      </c>
      <c r="D103" t="s">
        <v>239</v>
      </c>
      <c r="E103" s="1" t="s">
        <v>237</v>
      </c>
      <c r="F103" s="1" t="s">
        <v>15</v>
      </c>
      <c r="G103" s="1" t="s">
        <v>2129</v>
      </c>
      <c r="H103" t="s">
        <v>6</v>
      </c>
      <c r="I103" s="5" t="s">
        <v>2129</v>
      </c>
    </row>
    <row r="104" spans="1:9" ht="38.25" x14ac:dyDescent="0.2">
      <c r="A104" t="s">
        <v>235</v>
      </c>
      <c r="B104" t="s">
        <v>236</v>
      </c>
      <c r="C104" t="s">
        <v>240</v>
      </c>
      <c r="D104" t="s">
        <v>241</v>
      </c>
      <c r="E104" s="1" t="s">
        <v>237</v>
      </c>
      <c r="F104" s="1" t="s">
        <v>15</v>
      </c>
      <c r="G104" s="1" t="s">
        <v>2129</v>
      </c>
      <c r="H104" t="s">
        <v>6</v>
      </c>
      <c r="I104" s="5" t="s">
        <v>2129</v>
      </c>
    </row>
    <row r="105" spans="1:9" ht="38.25" x14ac:dyDescent="0.2">
      <c r="A105" t="s">
        <v>235</v>
      </c>
      <c r="B105" t="s">
        <v>236</v>
      </c>
      <c r="C105" t="s">
        <v>242</v>
      </c>
      <c r="D105" t="s">
        <v>243</v>
      </c>
      <c r="E105" s="1" t="s">
        <v>237</v>
      </c>
      <c r="F105" s="1" t="s">
        <v>15</v>
      </c>
      <c r="G105" s="1" t="s">
        <v>2129</v>
      </c>
      <c r="H105" t="s">
        <v>6</v>
      </c>
      <c r="I105" s="5" t="s">
        <v>2129</v>
      </c>
    </row>
    <row r="106" spans="1:9" ht="38.25" x14ac:dyDescent="0.2">
      <c r="A106" t="s">
        <v>235</v>
      </c>
      <c r="B106" t="s">
        <v>236</v>
      </c>
      <c r="C106" t="s">
        <v>244</v>
      </c>
      <c r="D106" t="s">
        <v>245</v>
      </c>
      <c r="E106" s="1" t="s">
        <v>237</v>
      </c>
      <c r="F106" s="1" t="s">
        <v>15</v>
      </c>
      <c r="G106" s="1" t="s">
        <v>2129</v>
      </c>
      <c r="H106" t="s">
        <v>6</v>
      </c>
      <c r="I106" s="5" t="s">
        <v>2129</v>
      </c>
    </row>
    <row r="107" spans="1:9" ht="38.25" x14ac:dyDescent="0.2">
      <c r="A107" t="s">
        <v>235</v>
      </c>
      <c r="B107" t="s">
        <v>236</v>
      </c>
      <c r="C107" t="s">
        <v>246</v>
      </c>
      <c r="D107" t="s">
        <v>247</v>
      </c>
      <c r="E107" s="1" t="s">
        <v>237</v>
      </c>
      <c r="F107" s="1" t="s">
        <v>15</v>
      </c>
      <c r="G107" s="1" t="s">
        <v>2129</v>
      </c>
      <c r="H107" t="s">
        <v>6</v>
      </c>
      <c r="I107" s="5" t="s">
        <v>2129</v>
      </c>
    </row>
    <row r="108" spans="1:9" ht="38.25" x14ac:dyDescent="0.2">
      <c r="A108" t="s">
        <v>235</v>
      </c>
      <c r="B108" t="s">
        <v>236</v>
      </c>
      <c r="C108" t="s">
        <v>248</v>
      </c>
      <c r="D108" t="s">
        <v>249</v>
      </c>
      <c r="E108" s="1" t="s">
        <v>237</v>
      </c>
      <c r="F108" s="1" t="s">
        <v>15</v>
      </c>
      <c r="G108" s="1" t="s">
        <v>2129</v>
      </c>
      <c r="H108" t="s">
        <v>6</v>
      </c>
      <c r="I108" s="5" t="s">
        <v>2129</v>
      </c>
    </row>
    <row r="109" spans="1:9" ht="38.25" x14ac:dyDescent="0.2">
      <c r="A109" t="s">
        <v>235</v>
      </c>
      <c r="B109" t="s">
        <v>236</v>
      </c>
      <c r="C109" t="s">
        <v>250</v>
      </c>
      <c r="D109" t="s">
        <v>251</v>
      </c>
      <c r="E109" s="1" t="s">
        <v>237</v>
      </c>
      <c r="F109" s="1" t="s">
        <v>15</v>
      </c>
      <c r="G109" s="1" t="s">
        <v>2129</v>
      </c>
      <c r="H109" t="s">
        <v>6</v>
      </c>
      <c r="I109" s="5" t="s">
        <v>2129</v>
      </c>
    </row>
    <row r="110" spans="1:9" ht="38.25" x14ac:dyDescent="0.2">
      <c r="A110" t="s">
        <v>235</v>
      </c>
      <c r="B110" t="s">
        <v>236</v>
      </c>
      <c r="C110" t="s">
        <v>252</v>
      </c>
      <c r="D110" t="s">
        <v>253</v>
      </c>
      <c r="E110" s="1" t="s">
        <v>237</v>
      </c>
      <c r="F110" s="1" t="s">
        <v>15</v>
      </c>
      <c r="G110" s="1" t="s">
        <v>2129</v>
      </c>
      <c r="H110" t="s">
        <v>6</v>
      </c>
      <c r="I110" s="5" t="s">
        <v>2129</v>
      </c>
    </row>
    <row r="111" spans="1:9" ht="38.25" x14ac:dyDescent="0.2">
      <c r="A111" t="s">
        <v>235</v>
      </c>
      <c r="B111" t="s">
        <v>236</v>
      </c>
      <c r="C111" t="s">
        <v>254</v>
      </c>
      <c r="D111" t="s">
        <v>255</v>
      </c>
      <c r="E111" s="1" t="s">
        <v>237</v>
      </c>
      <c r="F111" s="1" t="s">
        <v>15</v>
      </c>
      <c r="G111" s="1" t="s">
        <v>2129</v>
      </c>
      <c r="H111" t="s">
        <v>6</v>
      </c>
      <c r="I111" s="5" t="s">
        <v>2129</v>
      </c>
    </row>
    <row r="112" spans="1:9" ht="38.25" x14ac:dyDescent="0.2">
      <c r="A112" t="s">
        <v>235</v>
      </c>
      <c r="B112" t="s">
        <v>236</v>
      </c>
      <c r="C112" t="s">
        <v>256</v>
      </c>
      <c r="D112" t="s">
        <v>257</v>
      </c>
      <c r="E112" s="1" t="s">
        <v>237</v>
      </c>
      <c r="F112" s="1" t="s">
        <v>15</v>
      </c>
      <c r="G112" s="1" t="s">
        <v>2129</v>
      </c>
      <c r="H112" t="s">
        <v>6</v>
      </c>
      <c r="I112" s="5" t="s">
        <v>2129</v>
      </c>
    </row>
    <row r="113" spans="1:9" ht="38.25" x14ac:dyDescent="0.2">
      <c r="A113" t="s">
        <v>235</v>
      </c>
      <c r="B113" t="s">
        <v>236</v>
      </c>
      <c r="C113" t="s">
        <v>258</v>
      </c>
      <c r="D113" t="s">
        <v>259</v>
      </c>
      <c r="E113" s="1" t="s">
        <v>237</v>
      </c>
      <c r="F113" s="1" t="s">
        <v>15</v>
      </c>
      <c r="G113" s="1" t="s">
        <v>2129</v>
      </c>
      <c r="H113" t="s">
        <v>6</v>
      </c>
      <c r="I113" s="5" t="s">
        <v>2129</v>
      </c>
    </row>
    <row r="114" spans="1:9" ht="38.25" x14ac:dyDescent="0.2">
      <c r="A114" t="s">
        <v>235</v>
      </c>
      <c r="B114" t="s">
        <v>236</v>
      </c>
      <c r="C114" t="s">
        <v>260</v>
      </c>
      <c r="D114" t="s">
        <v>261</v>
      </c>
      <c r="E114" s="1" t="s">
        <v>237</v>
      </c>
      <c r="F114" s="1" t="s">
        <v>15</v>
      </c>
      <c r="G114" s="1" t="s">
        <v>2129</v>
      </c>
      <c r="H114" t="s">
        <v>6</v>
      </c>
      <c r="I114" s="5" t="s">
        <v>2129</v>
      </c>
    </row>
    <row r="115" spans="1:9" ht="38.25" x14ac:dyDescent="0.2">
      <c r="A115" t="s">
        <v>235</v>
      </c>
      <c r="B115" t="s">
        <v>236</v>
      </c>
      <c r="C115" t="s">
        <v>262</v>
      </c>
      <c r="D115" t="s">
        <v>263</v>
      </c>
      <c r="E115" s="1" t="s">
        <v>237</v>
      </c>
      <c r="F115" s="1" t="s">
        <v>15</v>
      </c>
      <c r="G115" s="1" t="s">
        <v>2129</v>
      </c>
      <c r="H115" t="s">
        <v>6</v>
      </c>
      <c r="I115" s="5" t="s">
        <v>2129</v>
      </c>
    </row>
    <row r="116" spans="1:9" ht="25.5" x14ac:dyDescent="0.2">
      <c r="A116" t="s">
        <v>264</v>
      </c>
      <c r="B116" t="s">
        <v>265</v>
      </c>
      <c r="C116" t="s">
        <v>9</v>
      </c>
      <c r="D116" t="s">
        <v>10</v>
      </c>
      <c r="E116" s="1" t="s">
        <v>266</v>
      </c>
      <c r="F116" s="1" t="s">
        <v>12</v>
      </c>
      <c r="G116" s="1" t="s">
        <v>2129</v>
      </c>
      <c r="H116" t="s">
        <v>6</v>
      </c>
      <c r="I116" s="5" t="s">
        <v>2129</v>
      </c>
    </row>
    <row r="117" spans="1:9" ht="25.5" x14ac:dyDescent="0.2">
      <c r="A117" t="s">
        <v>264</v>
      </c>
      <c r="B117" t="s">
        <v>265</v>
      </c>
      <c r="C117" t="s">
        <v>267</v>
      </c>
      <c r="D117" t="s">
        <v>268</v>
      </c>
      <c r="E117" s="1" t="s">
        <v>266</v>
      </c>
      <c r="F117" s="1" t="s">
        <v>15</v>
      </c>
      <c r="G117" s="1" t="s">
        <v>2129</v>
      </c>
      <c r="H117" t="s">
        <v>6</v>
      </c>
      <c r="I117" s="5" t="s">
        <v>2129</v>
      </c>
    </row>
    <row r="118" spans="1:9" ht="25.5" x14ac:dyDescent="0.2">
      <c r="A118" t="s">
        <v>264</v>
      </c>
      <c r="B118" t="s">
        <v>265</v>
      </c>
      <c r="C118" t="s">
        <v>269</v>
      </c>
      <c r="D118" t="s">
        <v>270</v>
      </c>
      <c r="E118" s="1" t="s">
        <v>266</v>
      </c>
      <c r="F118" s="1" t="s">
        <v>15</v>
      </c>
      <c r="G118" s="1" t="s">
        <v>2129</v>
      </c>
      <c r="H118" t="s">
        <v>6</v>
      </c>
      <c r="I118" s="5" t="s">
        <v>2129</v>
      </c>
    </row>
    <row r="119" spans="1:9" x14ac:dyDescent="0.2">
      <c r="A119" t="s">
        <v>271</v>
      </c>
      <c r="B119" t="s">
        <v>272</v>
      </c>
      <c r="C119" t="s">
        <v>9</v>
      </c>
      <c r="D119" t="s">
        <v>10</v>
      </c>
      <c r="E119" s="1" t="s">
        <v>273</v>
      </c>
      <c r="F119" s="1" t="s">
        <v>12</v>
      </c>
      <c r="G119" s="1" t="s">
        <v>2129</v>
      </c>
      <c r="H119" t="s">
        <v>6</v>
      </c>
      <c r="I119" s="5" t="s">
        <v>2129</v>
      </c>
    </row>
    <row r="120" spans="1:9" x14ac:dyDescent="0.2">
      <c r="A120" t="s">
        <v>271</v>
      </c>
      <c r="B120" t="s">
        <v>272</v>
      </c>
      <c r="C120" t="s">
        <v>274</v>
      </c>
      <c r="D120" t="s">
        <v>275</v>
      </c>
      <c r="E120" s="1" t="s">
        <v>273</v>
      </c>
      <c r="F120" s="1" t="s">
        <v>15</v>
      </c>
      <c r="G120" s="1" t="s">
        <v>2129</v>
      </c>
      <c r="H120" t="s">
        <v>6</v>
      </c>
      <c r="I120" s="5" t="s">
        <v>2129</v>
      </c>
    </row>
    <row r="121" spans="1:9" x14ac:dyDescent="0.2">
      <c r="A121" t="s">
        <v>271</v>
      </c>
      <c r="B121" t="s">
        <v>272</v>
      </c>
      <c r="C121" t="s">
        <v>276</v>
      </c>
      <c r="D121" t="s">
        <v>277</v>
      </c>
      <c r="E121" s="1" t="s">
        <v>273</v>
      </c>
      <c r="F121" s="1" t="s">
        <v>15</v>
      </c>
      <c r="G121" s="1" t="s">
        <v>2129</v>
      </c>
      <c r="H121" t="s">
        <v>6</v>
      </c>
      <c r="I121" s="5" t="s">
        <v>2129</v>
      </c>
    </row>
    <row r="122" spans="1:9" x14ac:dyDescent="0.2">
      <c r="A122" t="s">
        <v>271</v>
      </c>
      <c r="B122" t="s">
        <v>272</v>
      </c>
      <c r="C122" t="s">
        <v>278</v>
      </c>
      <c r="D122" t="s">
        <v>279</v>
      </c>
      <c r="E122" s="1" t="s">
        <v>273</v>
      </c>
      <c r="F122" s="1" t="s">
        <v>15</v>
      </c>
      <c r="G122" s="1" t="s">
        <v>2129</v>
      </c>
      <c r="H122" t="s">
        <v>6</v>
      </c>
      <c r="I122" s="5" t="s">
        <v>2129</v>
      </c>
    </row>
    <row r="123" spans="1:9" x14ac:dyDescent="0.2">
      <c r="A123" t="s">
        <v>271</v>
      </c>
      <c r="B123" t="s">
        <v>272</v>
      </c>
      <c r="C123" t="s">
        <v>280</v>
      </c>
      <c r="D123" t="s">
        <v>281</v>
      </c>
      <c r="E123" s="1" t="s">
        <v>273</v>
      </c>
      <c r="F123" s="1" t="s">
        <v>15</v>
      </c>
      <c r="G123" s="1" t="s">
        <v>2129</v>
      </c>
      <c r="H123" t="s">
        <v>6</v>
      </c>
      <c r="I123" s="5" t="s">
        <v>2129</v>
      </c>
    </row>
    <row r="124" spans="1:9" ht="38.25" x14ac:dyDescent="0.2">
      <c r="A124" t="s">
        <v>282</v>
      </c>
      <c r="B124" t="s">
        <v>283</v>
      </c>
      <c r="C124" t="s">
        <v>9</v>
      </c>
      <c r="D124" t="s">
        <v>10</v>
      </c>
      <c r="E124" s="1" t="s">
        <v>284</v>
      </c>
      <c r="F124" s="1" t="s">
        <v>12</v>
      </c>
      <c r="G124" s="1" t="s">
        <v>2129</v>
      </c>
      <c r="H124" t="s">
        <v>6</v>
      </c>
      <c r="I124" s="5" t="s">
        <v>2129</v>
      </c>
    </row>
    <row r="125" spans="1:9" ht="38.25" x14ac:dyDescent="0.2">
      <c r="A125" t="s">
        <v>282</v>
      </c>
      <c r="B125" t="s">
        <v>283</v>
      </c>
      <c r="C125" t="s">
        <v>285</v>
      </c>
      <c r="D125" t="s">
        <v>286</v>
      </c>
      <c r="E125" s="1" t="s">
        <v>284</v>
      </c>
      <c r="F125" s="1" t="s">
        <v>15</v>
      </c>
      <c r="G125" s="1" t="s">
        <v>2129</v>
      </c>
      <c r="H125" t="s">
        <v>6</v>
      </c>
      <c r="I125" s="5" t="s">
        <v>2129</v>
      </c>
    </row>
    <row r="126" spans="1:9" ht="38.25" x14ac:dyDescent="0.2">
      <c r="A126" t="s">
        <v>282</v>
      </c>
      <c r="B126" t="s">
        <v>283</v>
      </c>
      <c r="C126" t="s">
        <v>287</v>
      </c>
      <c r="D126" t="s">
        <v>288</v>
      </c>
      <c r="E126" s="1" t="s">
        <v>284</v>
      </c>
      <c r="F126" s="1" t="s">
        <v>15</v>
      </c>
      <c r="G126" s="1" t="s">
        <v>2129</v>
      </c>
      <c r="H126" t="s">
        <v>6</v>
      </c>
      <c r="I126" s="5" t="s">
        <v>2129</v>
      </c>
    </row>
    <row r="127" spans="1:9" ht="38.25" x14ac:dyDescent="0.2">
      <c r="A127" t="s">
        <v>282</v>
      </c>
      <c r="B127" t="s">
        <v>283</v>
      </c>
      <c r="C127" t="s">
        <v>289</v>
      </c>
      <c r="D127" t="s">
        <v>290</v>
      </c>
      <c r="E127" s="1" t="s">
        <v>284</v>
      </c>
      <c r="F127" s="1" t="s">
        <v>15</v>
      </c>
      <c r="G127" s="1" t="s">
        <v>2129</v>
      </c>
      <c r="H127" t="s">
        <v>6</v>
      </c>
      <c r="I127" s="5" t="s">
        <v>2129</v>
      </c>
    </row>
    <row r="128" spans="1:9" ht="38.25" x14ac:dyDescent="0.2">
      <c r="A128" t="s">
        <v>282</v>
      </c>
      <c r="B128" t="s">
        <v>283</v>
      </c>
      <c r="C128" t="s">
        <v>291</v>
      </c>
      <c r="D128" t="s">
        <v>292</v>
      </c>
      <c r="E128" s="1" t="s">
        <v>284</v>
      </c>
      <c r="F128" s="1" t="s">
        <v>15</v>
      </c>
      <c r="G128" s="1" t="s">
        <v>2129</v>
      </c>
      <c r="H128" t="s">
        <v>6</v>
      </c>
      <c r="I128" s="5" t="s">
        <v>2129</v>
      </c>
    </row>
    <row r="129" spans="1:9" x14ac:dyDescent="0.2">
      <c r="A129" t="s">
        <v>293</v>
      </c>
      <c r="B129" t="s">
        <v>294</v>
      </c>
      <c r="C129" t="s">
        <v>9</v>
      </c>
      <c r="D129" t="s">
        <v>10</v>
      </c>
      <c r="E129" s="1" t="s">
        <v>295</v>
      </c>
      <c r="F129" s="1" t="s">
        <v>12</v>
      </c>
      <c r="G129" s="1" t="s">
        <v>2129</v>
      </c>
      <c r="H129" t="s">
        <v>6</v>
      </c>
      <c r="I129" s="5" t="s">
        <v>2129</v>
      </c>
    </row>
    <row r="130" spans="1:9" x14ac:dyDescent="0.2">
      <c r="A130" t="s">
        <v>293</v>
      </c>
      <c r="B130" t="s">
        <v>294</v>
      </c>
      <c r="C130" t="s">
        <v>296</v>
      </c>
      <c r="D130" t="s">
        <v>297</v>
      </c>
      <c r="E130" s="1" t="s">
        <v>295</v>
      </c>
      <c r="F130" s="1" t="s">
        <v>15</v>
      </c>
      <c r="G130" s="1" t="s">
        <v>2129</v>
      </c>
      <c r="H130" t="s">
        <v>6</v>
      </c>
      <c r="I130" s="5" t="s">
        <v>2129</v>
      </c>
    </row>
    <row r="131" spans="1:9" x14ac:dyDescent="0.2">
      <c r="A131" t="s">
        <v>293</v>
      </c>
      <c r="B131" t="s">
        <v>294</v>
      </c>
      <c r="C131" t="s">
        <v>298</v>
      </c>
      <c r="D131" t="s">
        <v>299</v>
      </c>
      <c r="E131" s="1" t="s">
        <v>295</v>
      </c>
      <c r="F131" s="1" t="s">
        <v>15</v>
      </c>
      <c r="G131" s="1" t="s">
        <v>2129</v>
      </c>
      <c r="H131" t="s">
        <v>6</v>
      </c>
      <c r="I131" s="5" t="s">
        <v>2129</v>
      </c>
    </row>
    <row r="132" spans="1:9" x14ac:dyDescent="0.2">
      <c r="A132" t="s">
        <v>293</v>
      </c>
      <c r="B132" t="s">
        <v>294</v>
      </c>
      <c r="C132" t="s">
        <v>300</v>
      </c>
      <c r="D132" t="s">
        <v>301</v>
      </c>
      <c r="E132" s="1" t="s">
        <v>295</v>
      </c>
      <c r="F132" s="1" t="s">
        <v>15</v>
      </c>
      <c r="G132" s="1" t="s">
        <v>2129</v>
      </c>
      <c r="H132" t="s">
        <v>6</v>
      </c>
      <c r="I132" s="5" t="s">
        <v>2129</v>
      </c>
    </row>
    <row r="133" spans="1:9" x14ac:dyDescent="0.2">
      <c r="A133" t="s">
        <v>302</v>
      </c>
      <c r="B133" t="s">
        <v>303</v>
      </c>
      <c r="C133" t="s">
        <v>9</v>
      </c>
      <c r="D133" t="s">
        <v>10</v>
      </c>
      <c r="E133" s="1" t="s">
        <v>304</v>
      </c>
      <c r="F133" s="1" t="s">
        <v>12</v>
      </c>
      <c r="G133" s="1" t="s">
        <v>2129</v>
      </c>
      <c r="H133" t="s">
        <v>6</v>
      </c>
      <c r="I133" s="5" t="s">
        <v>2129</v>
      </c>
    </row>
    <row r="134" spans="1:9" x14ac:dyDescent="0.2">
      <c r="A134" t="s">
        <v>302</v>
      </c>
      <c r="B134" t="s">
        <v>303</v>
      </c>
      <c r="C134" t="s">
        <v>305</v>
      </c>
      <c r="D134" t="s">
        <v>306</v>
      </c>
      <c r="E134" s="1" t="s">
        <v>304</v>
      </c>
      <c r="F134" s="1" t="s">
        <v>15</v>
      </c>
      <c r="G134" s="1" t="s">
        <v>2129</v>
      </c>
      <c r="H134" t="s">
        <v>6</v>
      </c>
      <c r="I134" s="5" t="s">
        <v>2129</v>
      </c>
    </row>
    <row r="135" spans="1:9" x14ac:dyDescent="0.2">
      <c r="A135" t="s">
        <v>302</v>
      </c>
      <c r="B135" t="s">
        <v>303</v>
      </c>
      <c r="C135" t="s">
        <v>307</v>
      </c>
      <c r="D135" t="s">
        <v>308</v>
      </c>
      <c r="E135" s="1" t="s">
        <v>304</v>
      </c>
      <c r="F135" s="1" t="s">
        <v>15</v>
      </c>
      <c r="G135" s="1" t="s">
        <v>2129</v>
      </c>
      <c r="H135" t="s">
        <v>6</v>
      </c>
      <c r="I135" s="5" t="s">
        <v>2129</v>
      </c>
    </row>
    <row r="136" spans="1:9" x14ac:dyDescent="0.2">
      <c r="A136" t="s">
        <v>302</v>
      </c>
      <c r="B136" t="s">
        <v>303</v>
      </c>
      <c r="C136" t="s">
        <v>309</v>
      </c>
      <c r="D136" t="s">
        <v>310</v>
      </c>
      <c r="E136" s="1" t="s">
        <v>304</v>
      </c>
      <c r="F136" s="1" t="s">
        <v>15</v>
      </c>
      <c r="G136" s="1" t="s">
        <v>2129</v>
      </c>
      <c r="H136" t="s">
        <v>6</v>
      </c>
      <c r="I136" s="5" t="s">
        <v>2129</v>
      </c>
    </row>
    <row r="137" spans="1:9" x14ac:dyDescent="0.2">
      <c r="A137" t="s">
        <v>302</v>
      </c>
      <c r="B137" t="s">
        <v>303</v>
      </c>
      <c r="C137" t="s">
        <v>311</v>
      </c>
      <c r="D137" t="s">
        <v>312</v>
      </c>
      <c r="E137" s="1" t="s">
        <v>304</v>
      </c>
      <c r="F137" s="1" t="s">
        <v>15</v>
      </c>
      <c r="G137" s="1" t="s">
        <v>2129</v>
      </c>
      <c r="H137" t="s">
        <v>6</v>
      </c>
      <c r="I137" s="5" t="s">
        <v>2129</v>
      </c>
    </row>
    <row r="138" spans="1:9" x14ac:dyDescent="0.2">
      <c r="A138" t="s">
        <v>302</v>
      </c>
      <c r="B138" t="s">
        <v>303</v>
      </c>
      <c r="C138" t="s">
        <v>313</v>
      </c>
      <c r="D138" t="s">
        <v>314</v>
      </c>
      <c r="E138" s="1" t="s">
        <v>304</v>
      </c>
      <c r="F138" s="1" t="s">
        <v>15</v>
      </c>
      <c r="G138" s="1" t="s">
        <v>2129</v>
      </c>
      <c r="H138" t="s">
        <v>6</v>
      </c>
      <c r="I138" s="5" t="s">
        <v>2129</v>
      </c>
    </row>
    <row r="139" spans="1:9" ht="38.25" x14ac:dyDescent="0.2">
      <c r="A139" t="s">
        <v>315</v>
      </c>
      <c r="B139" t="s">
        <v>316</v>
      </c>
      <c r="C139" t="s">
        <v>9</v>
      </c>
      <c r="D139" t="s">
        <v>10</v>
      </c>
      <c r="E139" s="1" t="s">
        <v>317</v>
      </c>
      <c r="F139" s="1" t="s">
        <v>12</v>
      </c>
      <c r="G139" s="1" t="s">
        <v>2129</v>
      </c>
      <c r="H139" t="s">
        <v>6</v>
      </c>
      <c r="I139" s="5" t="s">
        <v>2129</v>
      </c>
    </row>
    <row r="140" spans="1:9" ht="38.25" x14ac:dyDescent="0.2">
      <c r="A140" t="s">
        <v>315</v>
      </c>
      <c r="B140" t="s">
        <v>316</v>
      </c>
      <c r="C140" t="s">
        <v>318</v>
      </c>
      <c r="D140" t="s">
        <v>319</v>
      </c>
      <c r="E140" s="1" t="s">
        <v>317</v>
      </c>
      <c r="F140" s="1" t="s">
        <v>15</v>
      </c>
      <c r="G140" s="1" t="s">
        <v>2129</v>
      </c>
      <c r="H140" t="s">
        <v>6</v>
      </c>
      <c r="I140" s="5" t="s">
        <v>2129</v>
      </c>
    </row>
    <row r="141" spans="1:9" ht="38.25" x14ac:dyDescent="0.2">
      <c r="A141" t="s">
        <v>315</v>
      </c>
      <c r="B141" t="s">
        <v>316</v>
      </c>
      <c r="C141" t="s">
        <v>320</v>
      </c>
      <c r="D141" t="s">
        <v>321</v>
      </c>
      <c r="E141" s="1" t="s">
        <v>317</v>
      </c>
      <c r="F141" s="1" t="s">
        <v>15</v>
      </c>
      <c r="G141" s="1" t="s">
        <v>2129</v>
      </c>
      <c r="H141" t="s">
        <v>6</v>
      </c>
      <c r="I141" s="5" t="s">
        <v>2129</v>
      </c>
    </row>
    <row r="142" spans="1:9" ht="38.25" x14ac:dyDescent="0.2">
      <c r="A142" t="s">
        <v>315</v>
      </c>
      <c r="B142" t="s">
        <v>316</v>
      </c>
      <c r="C142" t="s">
        <v>322</v>
      </c>
      <c r="D142" t="s">
        <v>323</v>
      </c>
      <c r="E142" s="1" t="s">
        <v>317</v>
      </c>
      <c r="F142" s="1" t="s">
        <v>15</v>
      </c>
      <c r="G142" s="1" t="s">
        <v>2129</v>
      </c>
      <c r="H142" t="s">
        <v>6</v>
      </c>
      <c r="I142" s="5" t="s">
        <v>2129</v>
      </c>
    </row>
    <row r="143" spans="1:9" ht="38.25" x14ac:dyDescent="0.2">
      <c r="A143" t="s">
        <v>315</v>
      </c>
      <c r="B143" t="s">
        <v>316</v>
      </c>
      <c r="C143" t="s">
        <v>324</v>
      </c>
      <c r="D143" t="s">
        <v>325</v>
      </c>
      <c r="E143" s="1" t="s">
        <v>317</v>
      </c>
      <c r="F143" s="1" t="s">
        <v>15</v>
      </c>
      <c r="G143" s="1" t="s">
        <v>2129</v>
      </c>
      <c r="H143" t="s">
        <v>6</v>
      </c>
      <c r="I143" s="5" t="s">
        <v>2129</v>
      </c>
    </row>
    <row r="144" spans="1:9" x14ac:dyDescent="0.2">
      <c r="A144" t="s">
        <v>326</v>
      </c>
      <c r="B144" t="s">
        <v>327</v>
      </c>
      <c r="C144" t="s">
        <v>9</v>
      </c>
      <c r="D144" t="s">
        <v>10</v>
      </c>
      <c r="E144" s="1" t="s">
        <v>328</v>
      </c>
      <c r="F144" s="1" t="s">
        <v>12</v>
      </c>
      <c r="G144" s="1" t="s">
        <v>2129</v>
      </c>
      <c r="H144" t="s">
        <v>6</v>
      </c>
      <c r="I144" s="5" t="s">
        <v>2129</v>
      </c>
    </row>
    <row r="145" spans="1:9" x14ac:dyDescent="0.2">
      <c r="A145" t="s">
        <v>326</v>
      </c>
      <c r="B145" t="s">
        <v>327</v>
      </c>
      <c r="C145" t="s">
        <v>329</v>
      </c>
      <c r="D145" t="s">
        <v>330</v>
      </c>
      <c r="E145" s="1" t="s">
        <v>328</v>
      </c>
      <c r="F145" s="1" t="s">
        <v>15</v>
      </c>
      <c r="G145" s="1" t="s">
        <v>2129</v>
      </c>
      <c r="H145" t="s">
        <v>6</v>
      </c>
      <c r="I145" s="5" t="s">
        <v>2129</v>
      </c>
    </row>
    <row r="146" spans="1:9" x14ac:dyDescent="0.2">
      <c r="A146" t="s">
        <v>326</v>
      </c>
      <c r="B146" t="s">
        <v>327</v>
      </c>
      <c r="C146" t="s">
        <v>331</v>
      </c>
      <c r="D146" t="s">
        <v>332</v>
      </c>
      <c r="E146" s="1" t="s">
        <v>328</v>
      </c>
      <c r="F146" s="1" t="s">
        <v>15</v>
      </c>
      <c r="G146" s="1" t="s">
        <v>2129</v>
      </c>
      <c r="H146" t="s">
        <v>6</v>
      </c>
      <c r="I146" s="5" t="s">
        <v>2129</v>
      </c>
    </row>
    <row r="147" spans="1:9" x14ac:dyDescent="0.2">
      <c r="A147" t="s">
        <v>326</v>
      </c>
      <c r="B147" t="s">
        <v>327</v>
      </c>
      <c r="C147" t="s">
        <v>333</v>
      </c>
      <c r="D147" t="s">
        <v>334</v>
      </c>
      <c r="E147" s="1" t="s">
        <v>328</v>
      </c>
      <c r="F147" s="1" t="s">
        <v>15</v>
      </c>
      <c r="G147" s="1" t="s">
        <v>2129</v>
      </c>
      <c r="H147" t="s">
        <v>6</v>
      </c>
      <c r="I147" s="5" t="s">
        <v>2129</v>
      </c>
    </row>
    <row r="148" spans="1:9" ht="38.25" x14ac:dyDescent="0.2">
      <c r="A148" t="s">
        <v>335</v>
      </c>
      <c r="B148" t="s">
        <v>336</v>
      </c>
      <c r="C148" t="s">
        <v>9</v>
      </c>
      <c r="D148" t="s">
        <v>10</v>
      </c>
      <c r="E148" s="1" t="s">
        <v>337</v>
      </c>
      <c r="F148" s="1" t="s">
        <v>12</v>
      </c>
      <c r="G148" s="1" t="s">
        <v>2129</v>
      </c>
      <c r="H148" t="s">
        <v>6</v>
      </c>
      <c r="I148" s="5" t="s">
        <v>2129</v>
      </c>
    </row>
    <row r="149" spans="1:9" ht="38.25" x14ac:dyDescent="0.2">
      <c r="A149" t="s">
        <v>335</v>
      </c>
      <c r="B149" t="s">
        <v>336</v>
      </c>
      <c r="C149" t="s">
        <v>338</v>
      </c>
      <c r="D149" t="s">
        <v>339</v>
      </c>
      <c r="E149" s="1" t="s">
        <v>337</v>
      </c>
      <c r="F149" s="1" t="s">
        <v>15</v>
      </c>
      <c r="G149" s="1" t="s">
        <v>2129</v>
      </c>
      <c r="H149" t="s">
        <v>6</v>
      </c>
      <c r="I149" s="5" t="s">
        <v>2129</v>
      </c>
    </row>
    <row r="150" spans="1:9" ht="38.25" x14ac:dyDescent="0.2">
      <c r="A150" t="s">
        <v>335</v>
      </c>
      <c r="B150" t="s">
        <v>336</v>
      </c>
      <c r="C150" t="s">
        <v>340</v>
      </c>
      <c r="D150" t="s">
        <v>341</v>
      </c>
      <c r="E150" s="1" t="s">
        <v>337</v>
      </c>
      <c r="F150" s="1" t="s">
        <v>15</v>
      </c>
      <c r="G150" s="1" t="s">
        <v>2129</v>
      </c>
      <c r="H150" t="s">
        <v>6</v>
      </c>
      <c r="I150" s="5" t="s">
        <v>2129</v>
      </c>
    </row>
    <row r="151" spans="1:9" ht="38.25" x14ac:dyDescent="0.2">
      <c r="A151" t="s">
        <v>342</v>
      </c>
      <c r="B151" t="s">
        <v>343</v>
      </c>
      <c r="C151" t="s">
        <v>9</v>
      </c>
      <c r="D151" t="s">
        <v>10</v>
      </c>
      <c r="E151" s="1" t="s">
        <v>344</v>
      </c>
      <c r="F151" s="1" t="s">
        <v>12</v>
      </c>
      <c r="G151" s="1" t="s">
        <v>2129</v>
      </c>
      <c r="H151" t="s">
        <v>6</v>
      </c>
      <c r="I151" s="5" t="s">
        <v>2129</v>
      </c>
    </row>
    <row r="152" spans="1:9" ht="38.25" x14ac:dyDescent="0.2">
      <c r="A152" t="s">
        <v>342</v>
      </c>
      <c r="B152" t="s">
        <v>343</v>
      </c>
      <c r="C152" t="s">
        <v>345</v>
      </c>
      <c r="D152" t="s">
        <v>346</v>
      </c>
      <c r="E152" s="1" t="s">
        <v>344</v>
      </c>
      <c r="F152" s="1" t="s">
        <v>15</v>
      </c>
      <c r="G152" s="1" t="s">
        <v>2129</v>
      </c>
      <c r="H152" t="s">
        <v>6</v>
      </c>
      <c r="I152" s="5" t="s">
        <v>2129</v>
      </c>
    </row>
    <row r="153" spans="1:9" ht="38.25" x14ac:dyDescent="0.2">
      <c r="A153" t="s">
        <v>342</v>
      </c>
      <c r="B153" t="s">
        <v>343</v>
      </c>
      <c r="C153" t="s">
        <v>347</v>
      </c>
      <c r="D153" t="s">
        <v>348</v>
      </c>
      <c r="E153" s="1" t="s">
        <v>344</v>
      </c>
      <c r="F153" s="1" t="s">
        <v>15</v>
      </c>
      <c r="G153" s="1" t="s">
        <v>2129</v>
      </c>
      <c r="H153" t="s">
        <v>6</v>
      </c>
      <c r="I153" s="5" t="s">
        <v>2129</v>
      </c>
    </row>
    <row r="154" spans="1:9" ht="38.25" x14ac:dyDescent="0.2">
      <c r="A154" t="s">
        <v>342</v>
      </c>
      <c r="B154" t="s">
        <v>343</v>
      </c>
      <c r="C154" t="s">
        <v>349</v>
      </c>
      <c r="D154" t="s">
        <v>350</v>
      </c>
      <c r="E154" s="1" t="s">
        <v>344</v>
      </c>
      <c r="F154" s="1" t="s">
        <v>15</v>
      </c>
      <c r="G154" s="1" t="s">
        <v>2129</v>
      </c>
      <c r="H154" t="s">
        <v>6</v>
      </c>
      <c r="I154" s="5" t="s">
        <v>2129</v>
      </c>
    </row>
    <row r="155" spans="1:9" ht="38.25" x14ac:dyDescent="0.2">
      <c r="A155" t="s">
        <v>342</v>
      </c>
      <c r="B155" t="s">
        <v>343</v>
      </c>
      <c r="C155" t="s">
        <v>351</v>
      </c>
      <c r="D155" t="s">
        <v>352</v>
      </c>
      <c r="E155" s="1" t="s">
        <v>344</v>
      </c>
      <c r="F155" s="1" t="s">
        <v>15</v>
      </c>
      <c r="G155" s="1" t="s">
        <v>2129</v>
      </c>
      <c r="H155" t="s">
        <v>6</v>
      </c>
      <c r="I155" s="5" t="s">
        <v>2129</v>
      </c>
    </row>
    <row r="156" spans="1:9" ht="38.25" x14ac:dyDescent="0.2">
      <c r="A156" t="s">
        <v>342</v>
      </c>
      <c r="B156" t="s">
        <v>343</v>
      </c>
      <c r="C156" t="s">
        <v>353</v>
      </c>
      <c r="D156" t="s">
        <v>354</v>
      </c>
      <c r="E156" s="1" t="s">
        <v>344</v>
      </c>
      <c r="F156" s="1" t="s">
        <v>15</v>
      </c>
      <c r="G156" s="1" t="s">
        <v>2129</v>
      </c>
      <c r="H156" t="s">
        <v>6</v>
      </c>
      <c r="I156" s="5" t="s">
        <v>2129</v>
      </c>
    </row>
    <row r="157" spans="1:9" ht="38.25" x14ac:dyDescent="0.2">
      <c r="A157" t="s">
        <v>342</v>
      </c>
      <c r="B157" t="s">
        <v>343</v>
      </c>
      <c r="C157" t="s">
        <v>355</v>
      </c>
      <c r="D157" t="s">
        <v>356</v>
      </c>
      <c r="E157" s="1" t="s">
        <v>344</v>
      </c>
      <c r="F157" s="1" t="s">
        <v>15</v>
      </c>
      <c r="G157" s="1" t="s">
        <v>2129</v>
      </c>
      <c r="H157" t="s">
        <v>6</v>
      </c>
      <c r="I157" s="5" t="s">
        <v>2129</v>
      </c>
    </row>
    <row r="158" spans="1:9" x14ac:dyDescent="0.2">
      <c r="A158" t="s">
        <v>357</v>
      </c>
      <c r="B158" t="s">
        <v>358</v>
      </c>
      <c r="C158" t="s">
        <v>9</v>
      </c>
      <c r="D158" t="s">
        <v>10</v>
      </c>
      <c r="E158" s="1" t="s">
        <v>359</v>
      </c>
      <c r="F158" s="1" t="s">
        <v>12</v>
      </c>
      <c r="G158" s="1" t="s">
        <v>2129</v>
      </c>
      <c r="H158" t="s">
        <v>6</v>
      </c>
      <c r="I158" s="5" t="s">
        <v>2129</v>
      </c>
    </row>
    <row r="159" spans="1:9" x14ac:dyDescent="0.2">
      <c r="A159" t="s">
        <v>357</v>
      </c>
      <c r="B159" t="s">
        <v>358</v>
      </c>
      <c r="C159" t="s">
        <v>360</v>
      </c>
      <c r="D159" t="s">
        <v>361</v>
      </c>
      <c r="E159" s="1" t="s">
        <v>359</v>
      </c>
      <c r="F159" s="1" t="s">
        <v>15</v>
      </c>
      <c r="G159" s="1" t="s">
        <v>2129</v>
      </c>
      <c r="H159" t="s">
        <v>6</v>
      </c>
      <c r="I159" s="5" t="s">
        <v>2129</v>
      </c>
    </row>
    <row r="160" spans="1:9" x14ac:dyDescent="0.2">
      <c r="A160" t="s">
        <v>357</v>
      </c>
      <c r="B160" t="s">
        <v>358</v>
      </c>
      <c r="C160" t="s">
        <v>362</v>
      </c>
      <c r="D160" t="s">
        <v>363</v>
      </c>
      <c r="E160" s="1" t="s">
        <v>359</v>
      </c>
      <c r="F160" s="1" t="s">
        <v>15</v>
      </c>
      <c r="G160" s="1" t="s">
        <v>2129</v>
      </c>
      <c r="H160" t="s">
        <v>6</v>
      </c>
      <c r="I160" s="5" t="s">
        <v>2129</v>
      </c>
    </row>
    <row r="161" spans="1:9" x14ac:dyDescent="0.2">
      <c r="A161" t="s">
        <v>357</v>
      </c>
      <c r="B161" t="s">
        <v>358</v>
      </c>
      <c r="C161" t="s">
        <v>364</v>
      </c>
      <c r="D161" t="s">
        <v>365</v>
      </c>
      <c r="E161" s="1" t="s">
        <v>359</v>
      </c>
      <c r="F161" s="1" t="s">
        <v>15</v>
      </c>
      <c r="G161" s="1" t="s">
        <v>2129</v>
      </c>
      <c r="H161" t="s">
        <v>6</v>
      </c>
      <c r="I161" s="5" t="s">
        <v>2129</v>
      </c>
    </row>
    <row r="162" spans="1:9" x14ac:dyDescent="0.2">
      <c r="A162" t="s">
        <v>357</v>
      </c>
      <c r="B162" t="s">
        <v>358</v>
      </c>
      <c r="C162" t="s">
        <v>366</v>
      </c>
      <c r="D162" t="s">
        <v>367</v>
      </c>
      <c r="E162" s="1" t="s">
        <v>359</v>
      </c>
      <c r="F162" s="1" t="s">
        <v>15</v>
      </c>
      <c r="G162" s="1" t="s">
        <v>2129</v>
      </c>
      <c r="H162" t="s">
        <v>6</v>
      </c>
      <c r="I162" s="5" t="s">
        <v>2129</v>
      </c>
    </row>
    <row r="163" spans="1:9" ht="38.25" x14ac:dyDescent="0.2">
      <c r="A163" t="s">
        <v>368</v>
      </c>
      <c r="B163" t="s">
        <v>369</v>
      </c>
      <c r="C163" t="s">
        <v>9</v>
      </c>
      <c r="D163" t="s">
        <v>10</v>
      </c>
      <c r="E163" s="1" t="s">
        <v>370</v>
      </c>
      <c r="F163" s="1" t="s">
        <v>12</v>
      </c>
      <c r="G163" s="1" t="s">
        <v>2129</v>
      </c>
      <c r="H163" t="s">
        <v>6</v>
      </c>
      <c r="I163" s="5" t="s">
        <v>2129</v>
      </c>
    </row>
    <row r="164" spans="1:9" ht="38.25" x14ac:dyDescent="0.2">
      <c r="A164" t="s">
        <v>368</v>
      </c>
      <c r="B164" t="s">
        <v>369</v>
      </c>
      <c r="C164" t="s">
        <v>371</v>
      </c>
      <c r="D164" t="s">
        <v>372</v>
      </c>
      <c r="E164" s="1" t="s">
        <v>370</v>
      </c>
      <c r="F164" s="1" t="s">
        <v>15</v>
      </c>
      <c r="G164" s="1" t="s">
        <v>2129</v>
      </c>
      <c r="H164" t="s">
        <v>6</v>
      </c>
      <c r="I164" s="5" t="s">
        <v>2129</v>
      </c>
    </row>
    <row r="165" spans="1:9" ht="38.25" x14ac:dyDescent="0.2">
      <c r="A165" t="s">
        <v>368</v>
      </c>
      <c r="B165" t="s">
        <v>369</v>
      </c>
      <c r="C165" t="s">
        <v>373</v>
      </c>
      <c r="D165" t="s">
        <v>374</v>
      </c>
      <c r="E165" s="1" t="s">
        <v>370</v>
      </c>
      <c r="F165" s="1" t="s">
        <v>15</v>
      </c>
      <c r="G165" s="1" t="s">
        <v>2129</v>
      </c>
      <c r="H165" t="s">
        <v>6</v>
      </c>
      <c r="I165" s="5" t="s">
        <v>2129</v>
      </c>
    </row>
    <row r="166" spans="1:9" ht="38.25" x14ac:dyDescent="0.2">
      <c r="A166" t="s">
        <v>368</v>
      </c>
      <c r="B166" t="s">
        <v>369</v>
      </c>
      <c r="C166" t="s">
        <v>375</v>
      </c>
      <c r="D166" t="s">
        <v>376</v>
      </c>
      <c r="E166" s="1" t="s">
        <v>370</v>
      </c>
      <c r="F166" s="1" t="s">
        <v>15</v>
      </c>
      <c r="G166" s="1" t="s">
        <v>2129</v>
      </c>
      <c r="H166" t="s">
        <v>6</v>
      </c>
      <c r="I166" s="5" t="s">
        <v>2129</v>
      </c>
    </row>
    <row r="167" spans="1:9" ht="38.25" x14ac:dyDescent="0.2">
      <c r="A167" t="s">
        <v>368</v>
      </c>
      <c r="B167" t="s">
        <v>369</v>
      </c>
      <c r="C167" t="s">
        <v>377</v>
      </c>
      <c r="D167" t="s">
        <v>378</v>
      </c>
      <c r="E167" s="1" t="s">
        <v>370</v>
      </c>
      <c r="F167" s="1" t="s">
        <v>15</v>
      </c>
      <c r="G167" s="1" t="s">
        <v>2129</v>
      </c>
      <c r="H167" t="s">
        <v>6</v>
      </c>
      <c r="I167" s="5" t="s">
        <v>2129</v>
      </c>
    </row>
    <row r="168" spans="1:9" ht="38.25" x14ac:dyDescent="0.2">
      <c r="A168" t="s">
        <v>368</v>
      </c>
      <c r="B168" t="s">
        <v>369</v>
      </c>
      <c r="C168" t="s">
        <v>379</v>
      </c>
      <c r="D168" t="s">
        <v>380</v>
      </c>
      <c r="E168" s="1" t="s">
        <v>370</v>
      </c>
      <c r="F168" s="1" t="s">
        <v>15</v>
      </c>
      <c r="G168" s="1" t="s">
        <v>2129</v>
      </c>
      <c r="H168" t="s">
        <v>6</v>
      </c>
      <c r="I168" s="5" t="s">
        <v>2129</v>
      </c>
    </row>
    <row r="169" spans="1:9" ht="38.25" x14ac:dyDescent="0.2">
      <c r="A169" t="s">
        <v>368</v>
      </c>
      <c r="B169" t="s">
        <v>369</v>
      </c>
      <c r="C169" t="s">
        <v>381</v>
      </c>
      <c r="D169" t="s">
        <v>382</v>
      </c>
      <c r="E169" s="1" t="s">
        <v>370</v>
      </c>
      <c r="F169" s="1" t="s">
        <v>15</v>
      </c>
      <c r="G169" s="1" t="s">
        <v>2129</v>
      </c>
      <c r="H169" t="s">
        <v>6</v>
      </c>
      <c r="I169" s="5" t="s">
        <v>2129</v>
      </c>
    </row>
    <row r="170" spans="1:9" ht="38.25" x14ac:dyDescent="0.2">
      <c r="A170" t="s">
        <v>383</v>
      </c>
      <c r="B170" t="s">
        <v>384</v>
      </c>
      <c r="C170" t="s">
        <v>9</v>
      </c>
      <c r="D170" t="s">
        <v>10</v>
      </c>
      <c r="E170" s="1" t="s">
        <v>385</v>
      </c>
      <c r="F170" s="1" t="s">
        <v>12</v>
      </c>
      <c r="G170" s="1" t="s">
        <v>2129</v>
      </c>
      <c r="H170" t="s">
        <v>6</v>
      </c>
      <c r="I170" s="5" t="s">
        <v>2129</v>
      </c>
    </row>
    <row r="171" spans="1:9" ht="38.25" x14ac:dyDescent="0.2">
      <c r="A171" t="s">
        <v>383</v>
      </c>
      <c r="B171" t="s">
        <v>384</v>
      </c>
      <c r="C171" t="s">
        <v>386</v>
      </c>
      <c r="D171" t="s">
        <v>387</v>
      </c>
      <c r="E171" s="1" t="s">
        <v>385</v>
      </c>
      <c r="F171" s="1" t="s">
        <v>15</v>
      </c>
      <c r="G171" s="1" t="s">
        <v>2129</v>
      </c>
      <c r="H171" t="s">
        <v>6</v>
      </c>
      <c r="I171" s="5" t="s">
        <v>2129</v>
      </c>
    </row>
    <row r="172" spans="1:9" ht="38.25" x14ac:dyDescent="0.2">
      <c r="A172" t="s">
        <v>383</v>
      </c>
      <c r="B172" t="s">
        <v>384</v>
      </c>
      <c r="C172" t="s">
        <v>388</v>
      </c>
      <c r="D172" t="s">
        <v>389</v>
      </c>
      <c r="E172" s="1" t="s">
        <v>385</v>
      </c>
      <c r="F172" s="1" t="s">
        <v>15</v>
      </c>
      <c r="G172" s="1" t="s">
        <v>2129</v>
      </c>
      <c r="H172" t="s">
        <v>6</v>
      </c>
      <c r="I172" s="5" t="s">
        <v>2129</v>
      </c>
    </row>
    <row r="173" spans="1:9" ht="38.25" x14ac:dyDescent="0.2">
      <c r="A173" t="s">
        <v>383</v>
      </c>
      <c r="B173" t="s">
        <v>384</v>
      </c>
      <c r="C173" t="s">
        <v>390</v>
      </c>
      <c r="D173" t="s">
        <v>391</v>
      </c>
      <c r="E173" s="1" t="s">
        <v>385</v>
      </c>
      <c r="F173" s="1" t="s">
        <v>15</v>
      </c>
      <c r="G173" s="1" t="s">
        <v>2129</v>
      </c>
      <c r="H173" t="s">
        <v>6</v>
      </c>
      <c r="I173" s="5" t="s">
        <v>2129</v>
      </c>
    </row>
    <row r="174" spans="1:9" ht="38.25" x14ac:dyDescent="0.2">
      <c r="A174" t="s">
        <v>383</v>
      </c>
      <c r="B174" t="s">
        <v>384</v>
      </c>
      <c r="C174" t="s">
        <v>392</v>
      </c>
      <c r="D174" t="s">
        <v>393</v>
      </c>
      <c r="E174" s="1" t="s">
        <v>385</v>
      </c>
      <c r="F174" s="1" t="s">
        <v>15</v>
      </c>
      <c r="G174" s="1" t="s">
        <v>2129</v>
      </c>
      <c r="H174" t="s">
        <v>6</v>
      </c>
      <c r="I174" s="5" t="s">
        <v>2129</v>
      </c>
    </row>
    <row r="175" spans="1:9" ht="38.25" x14ac:dyDescent="0.2">
      <c r="A175" t="s">
        <v>383</v>
      </c>
      <c r="B175" t="s">
        <v>384</v>
      </c>
      <c r="C175" t="s">
        <v>394</v>
      </c>
      <c r="D175" t="s">
        <v>395</v>
      </c>
      <c r="E175" s="1" t="s">
        <v>385</v>
      </c>
      <c r="F175" s="1" t="s">
        <v>15</v>
      </c>
      <c r="G175" s="1" t="s">
        <v>2129</v>
      </c>
      <c r="H175" t="s">
        <v>6</v>
      </c>
      <c r="I175" s="5" t="s">
        <v>2129</v>
      </c>
    </row>
    <row r="176" spans="1:9" ht="38.25" x14ac:dyDescent="0.2">
      <c r="A176" t="s">
        <v>383</v>
      </c>
      <c r="B176" t="s">
        <v>384</v>
      </c>
      <c r="C176" t="s">
        <v>396</v>
      </c>
      <c r="D176" t="s">
        <v>397</v>
      </c>
      <c r="E176" s="1" t="s">
        <v>385</v>
      </c>
      <c r="F176" s="1" t="s">
        <v>15</v>
      </c>
      <c r="G176" s="1" t="s">
        <v>2129</v>
      </c>
      <c r="H176" t="s">
        <v>6</v>
      </c>
      <c r="I176" s="5" t="s">
        <v>2129</v>
      </c>
    </row>
    <row r="177" spans="1:9" ht="38.25" x14ac:dyDescent="0.2">
      <c r="A177" t="s">
        <v>398</v>
      </c>
      <c r="B177" t="s">
        <v>384</v>
      </c>
      <c r="C177" t="s">
        <v>9</v>
      </c>
      <c r="D177" t="s">
        <v>10</v>
      </c>
      <c r="E177" s="1" t="s">
        <v>399</v>
      </c>
      <c r="F177" s="1" t="s">
        <v>12</v>
      </c>
      <c r="G177" s="1" t="s">
        <v>2129</v>
      </c>
      <c r="H177" t="s">
        <v>6</v>
      </c>
      <c r="I177" s="5" t="s">
        <v>2129</v>
      </c>
    </row>
    <row r="178" spans="1:9" ht="38.25" x14ac:dyDescent="0.2">
      <c r="A178" t="s">
        <v>398</v>
      </c>
      <c r="B178" t="s">
        <v>384</v>
      </c>
      <c r="C178" t="s">
        <v>400</v>
      </c>
      <c r="D178" t="s">
        <v>401</v>
      </c>
      <c r="E178" s="1" t="s">
        <v>399</v>
      </c>
      <c r="F178" s="1" t="s">
        <v>15</v>
      </c>
      <c r="G178" s="1" t="s">
        <v>2129</v>
      </c>
      <c r="H178" t="s">
        <v>6</v>
      </c>
      <c r="I178" s="5" t="s">
        <v>2129</v>
      </c>
    </row>
    <row r="179" spans="1:9" ht="38.25" x14ac:dyDescent="0.2">
      <c r="A179" t="s">
        <v>398</v>
      </c>
      <c r="B179" t="s">
        <v>384</v>
      </c>
      <c r="C179" t="s">
        <v>402</v>
      </c>
      <c r="D179" t="s">
        <v>403</v>
      </c>
      <c r="E179" s="1" t="s">
        <v>399</v>
      </c>
      <c r="F179" s="1" t="s">
        <v>15</v>
      </c>
      <c r="G179" s="1" t="s">
        <v>2129</v>
      </c>
      <c r="H179" t="s">
        <v>6</v>
      </c>
      <c r="I179" s="5" t="s">
        <v>2129</v>
      </c>
    </row>
    <row r="180" spans="1:9" ht="38.25" x14ac:dyDescent="0.2">
      <c r="A180" t="s">
        <v>398</v>
      </c>
      <c r="B180" t="s">
        <v>384</v>
      </c>
      <c r="C180" t="s">
        <v>404</v>
      </c>
      <c r="D180" t="s">
        <v>405</v>
      </c>
      <c r="E180" s="1" t="s">
        <v>399</v>
      </c>
      <c r="F180" s="1" t="s">
        <v>15</v>
      </c>
      <c r="G180" s="1" t="s">
        <v>2129</v>
      </c>
      <c r="H180" t="s">
        <v>6</v>
      </c>
      <c r="I180" s="5" t="s">
        <v>2129</v>
      </c>
    </row>
    <row r="181" spans="1:9" ht="38.25" x14ac:dyDescent="0.2">
      <c r="A181" t="s">
        <v>398</v>
      </c>
      <c r="B181" t="s">
        <v>384</v>
      </c>
      <c r="C181" t="s">
        <v>406</v>
      </c>
      <c r="D181" t="s">
        <v>407</v>
      </c>
      <c r="E181" s="1" t="s">
        <v>399</v>
      </c>
      <c r="F181" s="1" t="s">
        <v>15</v>
      </c>
      <c r="G181" s="1" t="s">
        <v>2129</v>
      </c>
      <c r="H181" t="s">
        <v>6</v>
      </c>
      <c r="I181" s="5" t="s">
        <v>2129</v>
      </c>
    </row>
    <row r="182" spans="1:9" ht="38.25" x14ac:dyDescent="0.2">
      <c r="A182" t="s">
        <v>398</v>
      </c>
      <c r="B182" t="s">
        <v>384</v>
      </c>
      <c r="C182" t="s">
        <v>408</v>
      </c>
      <c r="D182" t="s">
        <v>409</v>
      </c>
      <c r="E182" s="1" t="s">
        <v>399</v>
      </c>
      <c r="F182" s="1" t="s">
        <v>15</v>
      </c>
      <c r="G182" s="1" t="s">
        <v>2129</v>
      </c>
      <c r="H182" t="s">
        <v>6</v>
      </c>
      <c r="I182" s="5" t="s">
        <v>2129</v>
      </c>
    </row>
    <row r="183" spans="1:9" ht="38.25" x14ac:dyDescent="0.2">
      <c r="A183" t="s">
        <v>398</v>
      </c>
      <c r="B183" t="s">
        <v>384</v>
      </c>
      <c r="C183" t="s">
        <v>410</v>
      </c>
      <c r="D183" t="s">
        <v>411</v>
      </c>
      <c r="E183" s="1" t="s">
        <v>399</v>
      </c>
      <c r="F183" s="1" t="s">
        <v>15</v>
      </c>
      <c r="G183" s="1" t="s">
        <v>2129</v>
      </c>
      <c r="H183" t="s">
        <v>6</v>
      </c>
      <c r="I183" s="5" t="s">
        <v>2129</v>
      </c>
    </row>
    <row r="184" spans="1:9" x14ac:dyDescent="0.2">
      <c r="A184" t="s">
        <v>412</v>
      </c>
      <c r="B184" t="s">
        <v>413</v>
      </c>
      <c r="C184" t="s">
        <v>9</v>
      </c>
      <c r="D184" t="s">
        <v>10</v>
      </c>
      <c r="E184" s="1" t="s">
        <v>414</v>
      </c>
      <c r="F184" s="1" t="s">
        <v>12</v>
      </c>
      <c r="G184" s="1" t="s">
        <v>2129</v>
      </c>
      <c r="H184" t="s">
        <v>6</v>
      </c>
      <c r="I184" s="5" t="s">
        <v>2129</v>
      </c>
    </row>
    <row r="185" spans="1:9" x14ac:dyDescent="0.2">
      <c r="A185" t="s">
        <v>412</v>
      </c>
      <c r="B185" t="s">
        <v>413</v>
      </c>
      <c r="C185" t="s">
        <v>415</v>
      </c>
      <c r="D185" t="s">
        <v>416</v>
      </c>
      <c r="E185" s="1" t="s">
        <v>414</v>
      </c>
      <c r="F185" s="1" t="s">
        <v>15</v>
      </c>
      <c r="G185" s="1" t="s">
        <v>2129</v>
      </c>
      <c r="H185" t="s">
        <v>6</v>
      </c>
      <c r="I185" s="5" t="s">
        <v>2129</v>
      </c>
    </row>
    <row r="186" spans="1:9" x14ac:dyDescent="0.2">
      <c r="A186" t="s">
        <v>412</v>
      </c>
      <c r="B186" t="s">
        <v>413</v>
      </c>
      <c r="C186" t="s">
        <v>417</v>
      </c>
      <c r="D186" t="s">
        <v>418</v>
      </c>
      <c r="E186" s="1" t="s">
        <v>414</v>
      </c>
      <c r="F186" s="1" t="s">
        <v>15</v>
      </c>
      <c r="G186" s="1" t="s">
        <v>2129</v>
      </c>
      <c r="H186" t="s">
        <v>6</v>
      </c>
      <c r="I186" s="5" t="s">
        <v>2129</v>
      </c>
    </row>
    <row r="187" spans="1:9" x14ac:dyDescent="0.2">
      <c r="A187" t="s">
        <v>412</v>
      </c>
      <c r="B187" t="s">
        <v>413</v>
      </c>
      <c r="C187" t="s">
        <v>419</v>
      </c>
      <c r="D187" t="s">
        <v>420</v>
      </c>
      <c r="E187" s="1" t="s">
        <v>414</v>
      </c>
      <c r="F187" s="1" t="s">
        <v>15</v>
      </c>
      <c r="G187" s="1" t="s">
        <v>2129</v>
      </c>
      <c r="H187" t="s">
        <v>6</v>
      </c>
      <c r="I187" s="5" t="s">
        <v>2129</v>
      </c>
    </row>
    <row r="188" spans="1:9" x14ac:dyDescent="0.2">
      <c r="A188" t="s">
        <v>412</v>
      </c>
      <c r="B188" t="s">
        <v>413</v>
      </c>
      <c r="C188" t="s">
        <v>421</v>
      </c>
      <c r="D188" t="s">
        <v>422</v>
      </c>
      <c r="E188" s="1" t="s">
        <v>414</v>
      </c>
      <c r="F188" s="1" t="s">
        <v>15</v>
      </c>
      <c r="G188" s="1" t="s">
        <v>2129</v>
      </c>
      <c r="H188" t="s">
        <v>6</v>
      </c>
      <c r="I188" s="5" t="s">
        <v>2129</v>
      </c>
    </row>
    <row r="189" spans="1:9" ht="38.25" x14ac:dyDescent="0.2">
      <c r="A189" t="s">
        <v>423</v>
      </c>
      <c r="B189" t="s">
        <v>424</v>
      </c>
      <c r="C189" t="s">
        <v>9</v>
      </c>
      <c r="D189" t="s">
        <v>10</v>
      </c>
      <c r="E189" s="1" t="s">
        <v>425</v>
      </c>
      <c r="F189" s="1" t="s">
        <v>12</v>
      </c>
      <c r="G189" s="1" t="s">
        <v>2129</v>
      </c>
      <c r="H189" t="s">
        <v>6</v>
      </c>
      <c r="I189" s="5" t="s">
        <v>2129</v>
      </c>
    </row>
    <row r="190" spans="1:9" ht="38.25" x14ac:dyDescent="0.2">
      <c r="A190" t="s">
        <v>423</v>
      </c>
      <c r="B190" t="s">
        <v>424</v>
      </c>
      <c r="C190" t="s">
        <v>426</v>
      </c>
      <c r="D190" t="s">
        <v>427</v>
      </c>
      <c r="E190" s="1" t="s">
        <v>425</v>
      </c>
      <c r="F190" s="1" t="s">
        <v>15</v>
      </c>
      <c r="G190" s="1" t="s">
        <v>2129</v>
      </c>
      <c r="H190" t="s">
        <v>6</v>
      </c>
      <c r="I190" s="5" t="s">
        <v>2129</v>
      </c>
    </row>
    <row r="191" spans="1:9" ht="38.25" x14ac:dyDescent="0.2">
      <c r="A191" t="s">
        <v>423</v>
      </c>
      <c r="B191" t="s">
        <v>424</v>
      </c>
      <c r="C191" t="s">
        <v>428</v>
      </c>
      <c r="D191" t="s">
        <v>429</v>
      </c>
      <c r="E191" s="1" t="s">
        <v>425</v>
      </c>
      <c r="F191" s="1" t="s">
        <v>15</v>
      </c>
      <c r="G191" s="1" t="s">
        <v>2129</v>
      </c>
      <c r="H191" t="s">
        <v>6</v>
      </c>
      <c r="I191" s="5" t="s">
        <v>2129</v>
      </c>
    </row>
    <row r="192" spans="1:9" ht="38.25" x14ac:dyDescent="0.2">
      <c r="A192" t="s">
        <v>423</v>
      </c>
      <c r="B192" t="s">
        <v>424</v>
      </c>
      <c r="C192" t="s">
        <v>430</v>
      </c>
      <c r="D192" t="s">
        <v>431</v>
      </c>
      <c r="E192" s="1" t="s">
        <v>425</v>
      </c>
      <c r="F192" s="1" t="s">
        <v>15</v>
      </c>
      <c r="G192" s="1" t="s">
        <v>2129</v>
      </c>
      <c r="H192" t="s">
        <v>6</v>
      </c>
      <c r="I192" s="5" t="s">
        <v>2129</v>
      </c>
    </row>
    <row r="193" spans="1:9" ht="38.25" x14ac:dyDescent="0.2">
      <c r="A193" t="s">
        <v>423</v>
      </c>
      <c r="B193" t="s">
        <v>424</v>
      </c>
      <c r="C193" t="s">
        <v>432</v>
      </c>
      <c r="D193" t="s">
        <v>433</v>
      </c>
      <c r="E193" s="1" t="s">
        <v>425</v>
      </c>
      <c r="F193" s="1" t="s">
        <v>15</v>
      </c>
      <c r="G193" s="1" t="s">
        <v>2129</v>
      </c>
      <c r="H193" t="s">
        <v>6</v>
      </c>
      <c r="I193" s="5" t="s">
        <v>2129</v>
      </c>
    </row>
    <row r="194" spans="1:9" ht="38.25" x14ac:dyDescent="0.2">
      <c r="A194" t="s">
        <v>423</v>
      </c>
      <c r="B194" t="s">
        <v>424</v>
      </c>
      <c r="C194" t="s">
        <v>434</v>
      </c>
      <c r="D194" t="s">
        <v>435</v>
      </c>
      <c r="E194" s="1" t="s">
        <v>425</v>
      </c>
      <c r="F194" s="1" t="s">
        <v>15</v>
      </c>
      <c r="G194" s="1" t="s">
        <v>2129</v>
      </c>
      <c r="H194" t="s">
        <v>6</v>
      </c>
      <c r="I194" s="5" t="s">
        <v>2129</v>
      </c>
    </row>
    <row r="195" spans="1:9" ht="38.25" x14ac:dyDescent="0.2">
      <c r="A195" t="s">
        <v>423</v>
      </c>
      <c r="B195" t="s">
        <v>424</v>
      </c>
      <c r="C195" t="s">
        <v>436</v>
      </c>
      <c r="D195" t="s">
        <v>437</v>
      </c>
      <c r="E195" s="1" t="s">
        <v>425</v>
      </c>
      <c r="F195" s="1" t="s">
        <v>15</v>
      </c>
      <c r="G195" s="1" t="s">
        <v>2129</v>
      </c>
      <c r="H195" t="s">
        <v>6</v>
      </c>
      <c r="I195" s="5" t="s">
        <v>2129</v>
      </c>
    </row>
    <row r="196" spans="1:9" ht="38.25" x14ac:dyDescent="0.2">
      <c r="A196" t="s">
        <v>423</v>
      </c>
      <c r="B196" t="s">
        <v>424</v>
      </c>
      <c r="C196" t="s">
        <v>438</v>
      </c>
      <c r="D196" t="s">
        <v>439</v>
      </c>
      <c r="E196" s="1" t="s">
        <v>425</v>
      </c>
      <c r="F196" s="1" t="s">
        <v>15</v>
      </c>
      <c r="G196" s="1" t="s">
        <v>2129</v>
      </c>
      <c r="H196" t="s">
        <v>6</v>
      </c>
      <c r="I196" s="5" t="s">
        <v>2129</v>
      </c>
    </row>
    <row r="197" spans="1:9" ht="38.25" x14ac:dyDescent="0.2">
      <c r="A197" t="s">
        <v>423</v>
      </c>
      <c r="B197" t="s">
        <v>424</v>
      </c>
      <c r="C197" t="s">
        <v>440</v>
      </c>
      <c r="D197" t="s">
        <v>441</v>
      </c>
      <c r="E197" s="1" t="s">
        <v>425</v>
      </c>
      <c r="F197" s="1" t="s">
        <v>15</v>
      </c>
      <c r="G197" s="1" t="s">
        <v>2129</v>
      </c>
      <c r="H197" t="s">
        <v>6</v>
      </c>
      <c r="I197" s="5" t="s">
        <v>2129</v>
      </c>
    </row>
    <row r="198" spans="1:9" ht="38.25" x14ac:dyDescent="0.2">
      <c r="A198" t="s">
        <v>423</v>
      </c>
      <c r="B198" t="s">
        <v>424</v>
      </c>
      <c r="C198" t="s">
        <v>442</v>
      </c>
      <c r="D198" t="s">
        <v>443</v>
      </c>
      <c r="E198" s="1" t="s">
        <v>425</v>
      </c>
      <c r="F198" s="1" t="s">
        <v>15</v>
      </c>
      <c r="G198" s="1" t="s">
        <v>2129</v>
      </c>
      <c r="H198" t="s">
        <v>6</v>
      </c>
      <c r="I198" s="5" t="s">
        <v>2129</v>
      </c>
    </row>
    <row r="199" spans="1:9" ht="38.25" x14ac:dyDescent="0.2">
      <c r="A199" t="s">
        <v>423</v>
      </c>
      <c r="B199" t="s">
        <v>424</v>
      </c>
      <c r="C199" t="s">
        <v>444</v>
      </c>
      <c r="D199" t="s">
        <v>445</v>
      </c>
      <c r="E199" s="1" t="s">
        <v>425</v>
      </c>
      <c r="F199" s="1" t="s">
        <v>15</v>
      </c>
      <c r="G199" s="1" t="s">
        <v>2129</v>
      </c>
      <c r="H199" t="s">
        <v>6</v>
      </c>
      <c r="I199" s="5" t="s">
        <v>2129</v>
      </c>
    </row>
    <row r="200" spans="1:9" ht="38.25" x14ac:dyDescent="0.2">
      <c r="A200" t="s">
        <v>446</v>
      </c>
      <c r="B200" t="s">
        <v>447</v>
      </c>
      <c r="C200" t="s">
        <v>9</v>
      </c>
      <c r="D200" t="s">
        <v>10</v>
      </c>
      <c r="E200" s="1" t="s">
        <v>448</v>
      </c>
      <c r="F200" s="1" t="s">
        <v>12</v>
      </c>
      <c r="G200" s="1" t="s">
        <v>2129</v>
      </c>
      <c r="H200" t="s">
        <v>6</v>
      </c>
      <c r="I200" s="5" t="s">
        <v>2129</v>
      </c>
    </row>
    <row r="201" spans="1:9" ht="38.25" x14ac:dyDescent="0.2">
      <c r="A201" t="s">
        <v>446</v>
      </c>
      <c r="B201" t="s">
        <v>447</v>
      </c>
      <c r="C201" t="s">
        <v>449</v>
      </c>
      <c r="D201" t="s">
        <v>450</v>
      </c>
      <c r="E201" s="1" t="s">
        <v>448</v>
      </c>
      <c r="F201" s="1" t="s">
        <v>15</v>
      </c>
      <c r="G201" s="1" t="s">
        <v>2129</v>
      </c>
      <c r="H201" t="s">
        <v>6</v>
      </c>
      <c r="I201" s="5" t="s">
        <v>2129</v>
      </c>
    </row>
    <row r="202" spans="1:9" ht="38.25" x14ac:dyDescent="0.2">
      <c r="A202" t="s">
        <v>446</v>
      </c>
      <c r="B202" t="s">
        <v>447</v>
      </c>
      <c r="C202" t="s">
        <v>451</v>
      </c>
      <c r="D202" t="s">
        <v>452</v>
      </c>
      <c r="E202" s="1" t="s">
        <v>448</v>
      </c>
      <c r="F202" s="1" t="s">
        <v>15</v>
      </c>
      <c r="G202" s="1" t="s">
        <v>2129</v>
      </c>
      <c r="H202" t="s">
        <v>6</v>
      </c>
      <c r="I202" s="5" t="s">
        <v>2129</v>
      </c>
    </row>
    <row r="203" spans="1:9" ht="38.25" x14ac:dyDescent="0.2">
      <c r="A203" t="s">
        <v>446</v>
      </c>
      <c r="B203" t="s">
        <v>447</v>
      </c>
      <c r="C203" t="s">
        <v>453</v>
      </c>
      <c r="D203" t="s">
        <v>454</v>
      </c>
      <c r="E203" s="1" t="s">
        <v>448</v>
      </c>
      <c r="F203" s="1" t="s">
        <v>15</v>
      </c>
      <c r="G203" s="1" t="s">
        <v>2129</v>
      </c>
      <c r="H203" t="s">
        <v>6</v>
      </c>
      <c r="I203" s="5" t="s">
        <v>2129</v>
      </c>
    </row>
    <row r="204" spans="1:9" ht="38.25" x14ac:dyDescent="0.2">
      <c r="A204" t="s">
        <v>446</v>
      </c>
      <c r="B204" t="s">
        <v>447</v>
      </c>
      <c r="C204" t="s">
        <v>455</v>
      </c>
      <c r="D204" t="s">
        <v>456</v>
      </c>
      <c r="E204" s="1" t="s">
        <v>448</v>
      </c>
      <c r="F204" s="1" t="s">
        <v>15</v>
      </c>
      <c r="G204" s="1" t="s">
        <v>2129</v>
      </c>
      <c r="H204" t="s">
        <v>6</v>
      </c>
      <c r="I204" s="5" t="s">
        <v>2129</v>
      </c>
    </row>
    <row r="205" spans="1:9" ht="38.25" x14ac:dyDescent="0.2">
      <c r="A205" t="s">
        <v>446</v>
      </c>
      <c r="B205" t="s">
        <v>447</v>
      </c>
      <c r="C205" t="s">
        <v>457</v>
      </c>
      <c r="D205" t="s">
        <v>458</v>
      </c>
      <c r="E205" s="1" t="s">
        <v>448</v>
      </c>
      <c r="F205" s="1" t="s">
        <v>15</v>
      </c>
      <c r="G205" s="1" t="s">
        <v>2129</v>
      </c>
      <c r="H205" t="s">
        <v>6</v>
      </c>
      <c r="I205" s="5" t="s">
        <v>2129</v>
      </c>
    </row>
    <row r="206" spans="1:9" ht="38.25" x14ac:dyDescent="0.2">
      <c r="A206" t="s">
        <v>446</v>
      </c>
      <c r="B206" t="s">
        <v>447</v>
      </c>
      <c r="C206" t="s">
        <v>459</v>
      </c>
      <c r="D206" t="s">
        <v>460</v>
      </c>
      <c r="E206" s="1" t="s">
        <v>448</v>
      </c>
      <c r="F206" s="1" t="s">
        <v>15</v>
      </c>
      <c r="G206" s="1" t="s">
        <v>2129</v>
      </c>
      <c r="H206" t="s">
        <v>6</v>
      </c>
      <c r="I206" s="5" t="s">
        <v>2129</v>
      </c>
    </row>
    <row r="207" spans="1:9" ht="38.25" x14ac:dyDescent="0.2">
      <c r="A207" t="s">
        <v>461</v>
      </c>
      <c r="B207" t="s">
        <v>462</v>
      </c>
      <c r="C207" t="s">
        <v>9</v>
      </c>
      <c r="D207" t="s">
        <v>10</v>
      </c>
      <c r="E207" s="1" t="s">
        <v>463</v>
      </c>
      <c r="F207" s="1" t="s">
        <v>12</v>
      </c>
      <c r="G207" s="1" t="s">
        <v>2129</v>
      </c>
      <c r="H207" t="s">
        <v>6</v>
      </c>
      <c r="I207" s="5" t="s">
        <v>2129</v>
      </c>
    </row>
    <row r="208" spans="1:9" ht="38.25" x14ac:dyDescent="0.2">
      <c r="A208" t="s">
        <v>461</v>
      </c>
      <c r="B208" t="s">
        <v>462</v>
      </c>
      <c r="C208" t="s">
        <v>464</v>
      </c>
      <c r="D208" t="s">
        <v>465</v>
      </c>
      <c r="E208" s="1" t="s">
        <v>463</v>
      </c>
      <c r="F208" s="1" t="s">
        <v>15</v>
      </c>
      <c r="G208" s="1" t="s">
        <v>2129</v>
      </c>
      <c r="H208" t="s">
        <v>6</v>
      </c>
      <c r="I208" s="5" t="s">
        <v>2129</v>
      </c>
    </row>
    <row r="209" spans="1:9" ht="38.25" x14ac:dyDescent="0.2">
      <c r="A209" t="s">
        <v>461</v>
      </c>
      <c r="B209" t="s">
        <v>462</v>
      </c>
      <c r="C209" t="s">
        <v>466</v>
      </c>
      <c r="D209" t="s">
        <v>467</v>
      </c>
      <c r="E209" s="1" t="s">
        <v>463</v>
      </c>
      <c r="F209" s="1" t="s">
        <v>15</v>
      </c>
      <c r="G209" s="1" t="s">
        <v>2129</v>
      </c>
      <c r="H209" t="s">
        <v>6</v>
      </c>
      <c r="I209" s="5" t="s">
        <v>2129</v>
      </c>
    </row>
    <row r="210" spans="1:9" ht="38.25" x14ac:dyDescent="0.2">
      <c r="A210" t="s">
        <v>461</v>
      </c>
      <c r="B210" t="s">
        <v>462</v>
      </c>
      <c r="C210" t="s">
        <v>468</v>
      </c>
      <c r="D210" t="s">
        <v>469</v>
      </c>
      <c r="E210" s="1" t="s">
        <v>463</v>
      </c>
      <c r="F210" s="1" t="s">
        <v>15</v>
      </c>
      <c r="G210" s="1" t="s">
        <v>2129</v>
      </c>
      <c r="H210" t="s">
        <v>6</v>
      </c>
      <c r="I210" s="5" t="s">
        <v>2129</v>
      </c>
    </row>
    <row r="211" spans="1:9" ht="38.25" x14ac:dyDescent="0.2">
      <c r="A211" t="s">
        <v>461</v>
      </c>
      <c r="B211" t="s">
        <v>462</v>
      </c>
      <c r="C211" t="s">
        <v>470</v>
      </c>
      <c r="D211" t="s">
        <v>471</v>
      </c>
      <c r="E211" s="1" t="s">
        <v>463</v>
      </c>
      <c r="F211" s="1" t="s">
        <v>15</v>
      </c>
      <c r="G211" s="1" t="s">
        <v>2129</v>
      </c>
      <c r="H211" t="s">
        <v>6</v>
      </c>
      <c r="I211" s="5" t="s">
        <v>2129</v>
      </c>
    </row>
    <row r="212" spans="1:9" ht="38.25" x14ac:dyDescent="0.2">
      <c r="A212" t="s">
        <v>461</v>
      </c>
      <c r="B212" t="s">
        <v>462</v>
      </c>
      <c r="C212" t="s">
        <v>472</v>
      </c>
      <c r="D212" t="s">
        <v>473</v>
      </c>
      <c r="E212" s="1" t="s">
        <v>463</v>
      </c>
      <c r="F212" s="1" t="s">
        <v>15</v>
      </c>
      <c r="G212" s="1" t="s">
        <v>2129</v>
      </c>
      <c r="H212" t="s">
        <v>6</v>
      </c>
      <c r="I212" s="5" t="s">
        <v>2129</v>
      </c>
    </row>
    <row r="213" spans="1:9" ht="38.25" x14ac:dyDescent="0.2">
      <c r="A213" t="s">
        <v>461</v>
      </c>
      <c r="B213" t="s">
        <v>462</v>
      </c>
      <c r="C213" t="s">
        <v>474</v>
      </c>
      <c r="D213" t="s">
        <v>475</v>
      </c>
      <c r="E213" s="1" t="s">
        <v>463</v>
      </c>
      <c r="F213" s="1" t="s">
        <v>15</v>
      </c>
      <c r="G213" s="1" t="s">
        <v>2129</v>
      </c>
      <c r="H213" t="s">
        <v>6</v>
      </c>
      <c r="I213" s="5" t="s">
        <v>2129</v>
      </c>
    </row>
    <row r="214" spans="1:9" ht="38.25" x14ac:dyDescent="0.2">
      <c r="A214" t="s">
        <v>476</v>
      </c>
      <c r="B214" t="s">
        <v>477</v>
      </c>
      <c r="C214" t="s">
        <v>478</v>
      </c>
      <c r="D214" t="s">
        <v>479</v>
      </c>
      <c r="E214" s="1" t="s">
        <v>480</v>
      </c>
      <c r="F214" s="1" t="s">
        <v>12</v>
      </c>
      <c r="G214" s="1" t="s">
        <v>2129</v>
      </c>
      <c r="H214" t="s">
        <v>6</v>
      </c>
      <c r="I214" s="5" t="s">
        <v>2129</v>
      </c>
    </row>
    <row r="215" spans="1:9" ht="38.25" x14ac:dyDescent="0.2">
      <c r="A215" t="s">
        <v>476</v>
      </c>
      <c r="B215" t="s">
        <v>477</v>
      </c>
      <c r="C215" t="s">
        <v>481</v>
      </c>
      <c r="D215" t="s">
        <v>482</v>
      </c>
      <c r="E215" s="1" t="s">
        <v>480</v>
      </c>
      <c r="F215" s="1" t="s">
        <v>15</v>
      </c>
      <c r="G215" s="1" t="s">
        <v>2129</v>
      </c>
      <c r="H215" t="s">
        <v>6</v>
      </c>
      <c r="I215" s="5" t="s">
        <v>2129</v>
      </c>
    </row>
    <row r="216" spans="1:9" ht="38.25" x14ac:dyDescent="0.2">
      <c r="A216" t="s">
        <v>476</v>
      </c>
      <c r="B216" t="s">
        <v>477</v>
      </c>
      <c r="C216" t="s">
        <v>483</v>
      </c>
      <c r="D216" t="s">
        <v>484</v>
      </c>
      <c r="E216" s="1" t="s">
        <v>480</v>
      </c>
      <c r="F216" s="1" t="s">
        <v>15</v>
      </c>
      <c r="G216" s="1" t="s">
        <v>2129</v>
      </c>
      <c r="H216" t="s">
        <v>6</v>
      </c>
      <c r="I216" s="5" t="s">
        <v>2129</v>
      </c>
    </row>
    <row r="217" spans="1:9" x14ac:dyDescent="0.2">
      <c r="A217" t="s">
        <v>485</v>
      </c>
      <c r="B217" t="s">
        <v>486</v>
      </c>
      <c r="C217" t="s">
        <v>9</v>
      </c>
      <c r="D217" t="s">
        <v>10</v>
      </c>
      <c r="E217" s="1" t="s">
        <v>487</v>
      </c>
      <c r="F217" s="1" t="s">
        <v>12</v>
      </c>
      <c r="G217" s="1" t="s">
        <v>2129</v>
      </c>
      <c r="H217" t="s">
        <v>6</v>
      </c>
      <c r="I217" s="5" t="s">
        <v>2129</v>
      </c>
    </row>
    <row r="218" spans="1:9" x14ac:dyDescent="0.2">
      <c r="A218" t="s">
        <v>485</v>
      </c>
      <c r="B218" t="s">
        <v>486</v>
      </c>
      <c r="C218" t="s">
        <v>488</v>
      </c>
      <c r="D218" t="s">
        <v>489</v>
      </c>
      <c r="E218" s="1" t="s">
        <v>487</v>
      </c>
      <c r="F218" s="1" t="s">
        <v>15</v>
      </c>
      <c r="G218" s="1" t="s">
        <v>2129</v>
      </c>
      <c r="H218" t="s">
        <v>6</v>
      </c>
      <c r="I218" s="5" t="s">
        <v>2129</v>
      </c>
    </row>
    <row r="219" spans="1:9" x14ac:dyDescent="0.2">
      <c r="A219" t="s">
        <v>485</v>
      </c>
      <c r="B219" t="s">
        <v>486</v>
      </c>
      <c r="C219" t="s">
        <v>490</v>
      </c>
      <c r="D219" t="s">
        <v>491</v>
      </c>
      <c r="E219" s="1" t="s">
        <v>487</v>
      </c>
      <c r="F219" s="1" t="s">
        <v>15</v>
      </c>
      <c r="G219" s="1" t="s">
        <v>2129</v>
      </c>
      <c r="H219" t="s">
        <v>6</v>
      </c>
      <c r="I219" s="5" t="s">
        <v>2129</v>
      </c>
    </row>
    <row r="220" spans="1:9" x14ac:dyDescent="0.2">
      <c r="A220" t="s">
        <v>485</v>
      </c>
      <c r="B220" t="s">
        <v>486</v>
      </c>
      <c r="C220" t="s">
        <v>492</v>
      </c>
      <c r="D220" t="s">
        <v>493</v>
      </c>
      <c r="E220" s="1" t="s">
        <v>487</v>
      </c>
      <c r="F220" s="1" t="s">
        <v>15</v>
      </c>
      <c r="G220" s="1" t="s">
        <v>2129</v>
      </c>
      <c r="H220" t="s">
        <v>6</v>
      </c>
      <c r="I220" s="5" t="s">
        <v>2129</v>
      </c>
    </row>
    <row r="221" spans="1:9" ht="38.25" x14ac:dyDescent="0.2">
      <c r="A221" t="s">
        <v>494</v>
      </c>
      <c r="B221" t="s">
        <v>495</v>
      </c>
      <c r="C221" t="s">
        <v>9</v>
      </c>
      <c r="D221" t="s">
        <v>10</v>
      </c>
      <c r="E221" s="1" t="s">
        <v>496</v>
      </c>
      <c r="F221" s="1" t="s">
        <v>12</v>
      </c>
      <c r="G221" s="1" t="s">
        <v>2129</v>
      </c>
      <c r="H221" t="s">
        <v>6</v>
      </c>
      <c r="I221" s="5" t="s">
        <v>2129</v>
      </c>
    </row>
    <row r="222" spans="1:9" ht="38.25" x14ac:dyDescent="0.2">
      <c r="A222" t="s">
        <v>494</v>
      </c>
      <c r="B222" t="s">
        <v>495</v>
      </c>
      <c r="C222" t="s">
        <v>497</v>
      </c>
      <c r="D222" t="s">
        <v>498</v>
      </c>
      <c r="E222" s="1" t="s">
        <v>496</v>
      </c>
      <c r="F222" s="1" t="s">
        <v>15</v>
      </c>
      <c r="G222" s="1" t="s">
        <v>2129</v>
      </c>
      <c r="H222" t="s">
        <v>6</v>
      </c>
      <c r="I222" s="5" t="s">
        <v>2129</v>
      </c>
    </row>
    <row r="223" spans="1:9" ht="38.25" x14ac:dyDescent="0.2">
      <c r="A223" t="s">
        <v>494</v>
      </c>
      <c r="B223" t="s">
        <v>495</v>
      </c>
      <c r="C223" t="s">
        <v>499</v>
      </c>
      <c r="D223" t="s">
        <v>500</v>
      </c>
      <c r="E223" s="1" t="s">
        <v>496</v>
      </c>
      <c r="F223" s="1" t="s">
        <v>15</v>
      </c>
      <c r="G223" s="1" t="s">
        <v>2129</v>
      </c>
      <c r="H223" t="s">
        <v>6</v>
      </c>
      <c r="I223" s="5" t="s">
        <v>2129</v>
      </c>
    </row>
    <row r="224" spans="1:9" x14ac:dyDescent="0.2">
      <c r="A224" t="s">
        <v>501</v>
      </c>
      <c r="B224" t="s">
        <v>502</v>
      </c>
      <c r="C224" t="s">
        <v>9</v>
      </c>
      <c r="D224" t="s">
        <v>10</v>
      </c>
      <c r="E224" s="1" t="s">
        <v>503</v>
      </c>
      <c r="F224" s="1" t="s">
        <v>12</v>
      </c>
      <c r="G224" s="1" t="s">
        <v>2129</v>
      </c>
      <c r="H224" t="s">
        <v>6</v>
      </c>
      <c r="I224" s="5" t="s">
        <v>2129</v>
      </c>
    </row>
    <row r="225" spans="1:9" x14ac:dyDescent="0.2">
      <c r="A225" t="s">
        <v>501</v>
      </c>
      <c r="B225" t="s">
        <v>502</v>
      </c>
      <c r="C225" t="s">
        <v>504</v>
      </c>
      <c r="D225" t="s">
        <v>505</v>
      </c>
      <c r="E225" s="1" t="s">
        <v>503</v>
      </c>
      <c r="F225" s="1" t="s">
        <v>15</v>
      </c>
      <c r="G225" s="1" t="s">
        <v>2129</v>
      </c>
      <c r="H225" t="s">
        <v>6</v>
      </c>
      <c r="I225" s="5" t="s">
        <v>2129</v>
      </c>
    </row>
    <row r="226" spans="1:9" x14ac:dyDescent="0.2">
      <c r="A226" t="s">
        <v>501</v>
      </c>
      <c r="B226" t="s">
        <v>502</v>
      </c>
      <c r="C226" t="s">
        <v>506</v>
      </c>
      <c r="D226" t="s">
        <v>507</v>
      </c>
      <c r="E226" s="1" t="s">
        <v>503</v>
      </c>
      <c r="F226" s="1" t="s">
        <v>15</v>
      </c>
      <c r="G226" s="1" t="s">
        <v>2129</v>
      </c>
      <c r="H226" t="s">
        <v>6</v>
      </c>
      <c r="I226" s="5" t="s">
        <v>2129</v>
      </c>
    </row>
    <row r="227" spans="1:9" x14ac:dyDescent="0.2">
      <c r="A227" t="s">
        <v>501</v>
      </c>
      <c r="B227" t="s">
        <v>502</v>
      </c>
      <c r="C227" t="s">
        <v>508</v>
      </c>
      <c r="D227" t="s">
        <v>509</v>
      </c>
      <c r="E227" s="1" t="s">
        <v>503</v>
      </c>
      <c r="F227" s="1" t="s">
        <v>15</v>
      </c>
      <c r="G227" s="1" t="s">
        <v>2129</v>
      </c>
      <c r="H227" t="s">
        <v>6</v>
      </c>
      <c r="I227" s="5" t="s">
        <v>2129</v>
      </c>
    </row>
    <row r="228" spans="1:9" x14ac:dyDescent="0.2">
      <c r="A228" t="s">
        <v>501</v>
      </c>
      <c r="B228" t="s">
        <v>502</v>
      </c>
      <c r="C228" t="s">
        <v>510</v>
      </c>
      <c r="D228" t="s">
        <v>511</v>
      </c>
      <c r="E228" s="1" t="s">
        <v>503</v>
      </c>
      <c r="F228" s="1" t="s">
        <v>15</v>
      </c>
      <c r="G228" s="1" t="s">
        <v>2129</v>
      </c>
      <c r="H228" t="s">
        <v>6</v>
      </c>
      <c r="I228" s="5" t="s">
        <v>2129</v>
      </c>
    </row>
    <row r="229" spans="1:9" ht="38.25" x14ac:dyDescent="0.2">
      <c r="A229" t="s">
        <v>512</v>
      </c>
      <c r="B229" t="s">
        <v>513</v>
      </c>
      <c r="C229" t="s">
        <v>9</v>
      </c>
      <c r="D229" t="s">
        <v>10</v>
      </c>
      <c r="E229" s="1" t="s">
        <v>514</v>
      </c>
      <c r="F229" s="1" t="s">
        <v>12</v>
      </c>
      <c r="G229" s="1" t="s">
        <v>2129</v>
      </c>
      <c r="H229" t="s">
        <v>6</v>
      </c>
      <c r="I229" s="5" t="s">
        <v>2129</v>
      </c>
    </row>
    <row r="230" spans="1:9" ht="38.25" x14ac:dyDescent="0.2">
      <c r="A230" t="s">
        <v>512</v>
      </c>
      <c r="B230" t="s">
        <v>513</v>
      </c>
      <c r="C230" t="s">
        <v>515</v>
      </c>
      <c r="D230" t="s">
        <v>516</v>
      </c>
      <c r="E230" s="1" t="s">
        <v>514</v>
      </c>
      <c r="F230" s="1" t="s">
        <v>15</v>
      </c>
      <c r="G230" s="1" t="s">
        <v>2129</v>
      </c>
      <c r="H230" t="s">
        <v>6</v>
      </c>
      <c r="I230" s="5" t="s">
        <v>2129</v>
      </c>
    </row>
    <row r="231" spans="1:9" ht="38.25" x14ac:dyDescent="0.2">
      <c r="A231" t="s">
        <v>512</v>
      </c>
      <c r="B231" t="s">
        <v>513</v>
      </c>
      <c r="C231" t="s">
        <v>517</v>
      </c>
      <c r="D231" t="s">
        <v>518</v>
      </c>
      <c r="E231" s="1" t="s">
        <v>514</v>
      </c>
      <c r="F231" s="1" t="s">
        <v>15</v>
      </c>
      <c r="G231" s="1" t="s">
        <v>2129</v>
      </c>
      <c r="H231" t="s">
        <v>6</v>
      </c>
      <c r="I231" s="5" t="s">
        <v>2129</v>
      </c>
    </row>
    <row r="232" spans="1:9" ht="38.25" x14ac:dyDescent="0.2">
      <c r="A232" t="s">
        <v>512</v>
      </c>
      <c r="B232" t="s">
        <v>513</v>
      </c>
      <c r="C232" t="s">
        <v>519</v>
      </c>
      <c r="D232" t="s">
        <v>520</v>
      </c>
      <c r="E232" s="1" t="s">
        <v>514</v>
      </c>
      <c r="F232" s="1" t="s">
        <v>15</v>
      </c>
      <c r="G232" s="1" t="s">
        <v>2129</v>
      </c>
      <c r="H232" t="s">
        <v>6</v>
      </c>
      <c r="I232" s="5" t="s">
        <v>2129</v>
      </c>
    </row>
    <row r="233" spans="1:9" ht="38.25" x14ac:dyDescent="0.2">
      <c r="A233" t="s">
        <v>512</v>
      </c>
      <c r="B233" t="s">
        <v>513</v>
      </c>
      <c r="C233" t="s">
        <v>521</v>
      </c>
      <c r="D233" t="s">
        <v>522</v>
      </c>
      <c r="E233" s="1" t="s">
        <v>514</v>
      </c>
      <c r="F233" s="1" t="s">
        <v>15</v>
      </c>
      <c r="G233" s="1" t="s">
        <v>2129</v>
      </c>
      <c r="H233" t="s">
        <v>6</v>
      </c>
      <c r="I233" s="5" t="s">
        <v>2129</v>
      </c>
    </row>
    <row r="234" spans="1:9" ht="38.25" x14ac:dyDescent="0.2">
      <c r="A234" t="s">
        <v>512</v>
      </c>
      <c r="B234" t="s">
        <v>513</v>
      </c>
      <c r="C234" t="s">
        <v>523</v>
      </c>
      <c r="D234" t="s">
        <v>524</v>
      </c>
      <c r="E234" s="1" t="s">
        <v>514</v>
      </c>
      <c r="F234" s="1" t="s">
        <v>15</v>
      </c>
      <c r="G234" s="1" t="s">
        <v>2129</v>
      </c>
      <c r="H234" t="s">
        <v>6</v>
      </c>
      <c r="I234" s="5" t="s">
        <v>2129</v>
      </c>
    </row>
    <row r="235" spans="1:9" ht="38.25" x14ac:dyDescent="0.2">
      <c r="A235" t="s">
        <v>512</v>
      </c>
      <c r="B235" t="s">
        <v>513</v>
      </c>
      <c r="C235" t="s">
        <v>525</v>
      </c>
      <c r="D235" t="s">
        <v>526</v>
      </c>
      <c r="E235" s="1" t="s">
        <v>514</v>
      </c>
      <c r="F235" s="1" t="s">
        <v>15</v>
      </c>
      <c r="G235" s="1" t="s">
        <v>2129</v>
      </c>
      <c r="H235" t="s">
        <v>6</v>
      </c>
      <c r="I235" s="5" t="s">
        <v>2129</v>
      </c>
    </row>
    <row r="236" spans="1:9" ht="38.25" x14ac:dyDescent="0.2">
      <c r="A236" t="s">
        <v>527</v>
      </c>
      <c r="B236" t="s">
        <v>528</v>
      </c>
      <c r="C236" t="s">
        <v>9</v>
      </c>
      <c r="D236" t="s">
        <v>10</v>
      </c>
      <c r="E236" s="1" t="s">
        <v>529</v>
      </c>
      <c r="F236" s="1" t="s">
        <v>12</v>
      </c>
      <c r="G236" s="1" t="s">
        <v>2129</v>
      </c>
      <c r="H236" t="s">
        <v>6</v>
      </c>
      <c r="I236" s="5" t="s">
        <v>2129</v>
      </c>
    </row>
    <row r="237" spans="1:9" ht="38.25" x14ac:dyDescent="0.2">
      <c r="A237" t="s">
        <v>527</v>
      </c>
      <c r="B237" t="s">
        <v>528</v>
      </c>
      <c r="C237" t="s">
        <v>530</v>
      </c>
      <c r="D237" t="s">
        <v>531</v>
      </c>
      <c r="E237" s="1" t="s">
        <v>529</v>
      </c>
      <c r="F237" s="1" t="s">
        <v>15</v>
      </c>
      <c r="G237" s="1" t="s">
        <v>2129</v>
      </c>
      <c r="H237" t="s">
        <v>6</v>
      </c>
      <c r="I237" s="5" t="s">
        <v>2129</v>
      </c>
    </row>
    <row r="238" spans="1:9" ht="38.25" x14ac:dyDescent="0.2">
      <c r="A238" t="s">
        <v>527</v>
      </c>
      <c r="B238" t="s">
        <v>528</v>
      </c>
      <c r="C238" t="s">
        <v>532</v>
      </c>
      <c r="D238" t="s">
        <v>533</v>
      </c>
      <c r="E238" s="1" t="s">
        <v>529</v>
      </c>
      <c r="F238" s="1" t="s">
        <v>15</v>
      </c>
      <c r="G238" s="1" t="s">
        <v>2129</v>
      </c>
      <c r="H238" t="s">
        <v>6</v>
      </c>
      <c r="I238" s="5" t="s">
        <v>2129</v>
      </c>
    </row>
    <row r="239" spans="1:9" ht="38.25" x14ac:dyDescent="0.2">
      <c r="A239" t="s">
        <v>527</v>
      </c>
      <c r="B239" t="s">
        <v>528</v>
      </c>
      <c r="C239" t="s">
        <v>534</v>
      </c>
      <c r="D239" t="s">
        <v>535</v>
      </c>
      <c r="E239" s="1" t="s">
        <v>529</v>
      </c>
      <c r="F239" s="1" t="s">
        <v>15</v>
      </c>
      <c r="G239" s="1" t="s">
        <v>2129</v>
      </c>
      <c r="H239" t="s">
        <v>6</v>
      </c>
      <c r="I239" s="5" t="s">
        <v>2129</v>
      </c>
    </row>
    <row r="240" spans="1:9" ht="38.25" x14ac:dyDescent="0.2">
      <c r="A240" t="s">
        <v>527</v>
      </c>
      <c r="B240" t="s">
        <v>528</v>
      </c>
      <c r="C240" t="s">
        <v>536</v>
      </c>
      <c r="D240" t="s">
        <v>537</v>
      </c>
      <c r="E240" s="1" t="s">
        <v>529</v>
      </c>
      <c r="F240" s="1" t="s">
        <v>15</v>
      </c>
      <c r="G240" s="1" t="s">
        <v>2129</v>
      </c>
      <c r="H240" t="s">
        <v>6</v>
      </c>
      <c r="I240" s="5" t="s">
        <v>2129</v>
      </c>
    </row>
    <row r="241" spans="1:9" ht="38.25" x14ac:dyDescent="0.2">
      <c r="A241" t="s">
        <v>538</v>
      </c>
      <c r="B241" t="s">
        <v>539</v>
      </c>
      <c r="C241" t="s">
        <v>9</v>
      </c>
      <c r="D241" t="s">
        <v>10</v>
      </c>
      <c r="E241" s="1" t="s">
        <v>540</v>
      </c>
      <c r="F241" s="1" t="s">
        <v>12</v>
      </c>
      <c r="G241" s="1" t="s">
        <v>2129</v>
      </c>
      <c r="H241" t="s">
        <v>6</v>
      </c>
      <c r="I241" s="5" t="s">
        <v>2129</v>
      </c>
    </row>
    <row r="242" spans="1:9" ht="38.25" x14ac:dyDescent="0.2">
      <c r="A242" t="s">
        <v>538</v>
      </c>
      <c r="B242" t="s">
        <v>539</v>
      </c>
      <c r="C242" t="s">
        <v>541</v>
      </c>
      <c r="D242" t="s">
        <v>542</v>
      </c>
      <c r="E242" s="1" t="s">
        <v>540</v>
      </c>
      <c r="F242" s="1" t="s">
        <v>15</v>
      </c>
      <c r="G242" s="1" t="s">
        <v>2129</v>
      </c>
      <c r="H242" t="s">
        <v>6</v>
      </c>
      <c r="I242" s="5" t="s">
        <v>2129</v>
      </c>
    </row>
    <row r="243" spans="1:9" ht="38.25" x14ac:dyDescent="0.2">
      <c r="A243" t="s">
        <v>538</v>
      </c>
      <c r="B243" t="s">
        <v>539</v>
      </c>
      <c r="C243" t="s">
        <v>543</v>
      </c>
      <c r="D243" t="s">
        <v>544</v>
      </c>
      <c r="E243" s="1" t="s">
        <v>540</v>
      </c>
      <c r="F243" s="1" t="s">
        <v>15</v>
      </c>
      <c r="G243" s="1" t="s">
        <v>2129</v>
      </c>
      <c r="H243" t="s">
        <v>6</v>
      </c>
      <c r="I243" s="5" t="s">
        <v>2129</v>
      </c>
    </row>
    <row r="244" spans="1:9" x14ac:dyDescent="0.2">
      <c r="A244" t="s">
        <v>545</v>
      </c>
      <c r="B244" t="s">
        <v>546</v>
      </c>
      <c r="C244" t="s">
        <v>9</v>
      </c>
      <c r="D244" t="s">
        <v>10</v>
      </c>
      <c r="E244" s="1" t="s">
        <v>547</v>
      </c>
      <c r="F244" s="1" t="s">
        <v>12</v>
      </c>
      <c r="G244" s="1" t="s">
        <v>2129</v>
      </c>
      <c r="H244" t="s">
        <v>6</v>
      </c>
      <c r="I244" s="5" t="s">
        <v>2129</v>
      </c>
    </row>
    <row r="245" spans="1:9" x14ac:dyDescent="0.2">
      <c r="A245" t="s">
        <v>545</v>
      </c>
      <c r="B245" t="s">
        <v>546</v>
      </c>
      <c r="C245" t="s">
        <v>548</v>
      </c>
      <c r="D245" t="s">
        <v>549</v>
      </c>
      <c r="E245" s="1" t="s">
        <v>547</v>
      </c>
      <c r="F245" s="1" t="s">
        <v>15</v>
      </c>
      <c r="G245" s="1" t="s">
        <v>2129</v>
      </c>
      <c r="H245" t="s">
        <v>6</v>
      </c>
      <c r="I245" s="5" t="s">
        <v>2129</v>
      </c>
    </row>
    <row r="246" spans="1:9" x14ac:dyDescent="0.2">
      <c r="A246" t="s">
        <v>545</v>
      </c>
      <c r="B246" t="s">
        <v>546</v>
      </c>
      <c r="C246" t="s">
        <v>550</v>
      </c>
      <c r="D246" t="s">
        <v>551</v>
      </c>
      <c r="E246" s="1" t="s">
        <v>547</v>
      </c>
      <c r="F246" s="1" t="s">
        <v>15</v>
      </c>
      <c r="G246" s="1" t="s">
        <v>2129</v>
      </c>
      <c r="H246" t="s">
        <v>6</v>
      </c>
      <c r="I246" s="5" t="s">
        <v>2129</v>
      </c>
    </row>
    <row r="247" spans="1:9" x14ac:dyDescent="0.2">
      <c r="A247" t="s">
        <v>545</v>
      </c>
      <c r="B247" t="s">
        <v>546</v>
      </c>
      <c r="C247" t="s">
        <v>552</v>
      </c>
      <c r="D247" t="s">
        <v>553</v>
      </c>
      <c r="E247" s="1" t="s">
        <v>547</v>
      </c>
      <c r="F247" s="1" t="s">
        <v>15</v>
      </c>
      <c r="G247" s="1" t="s">
        <v>2129</v>
      </c>
      <c r="H247" t="s">
        <v>6</v>
      </c>
      <c r="I247" s="5" t="s">
        <v>2129</v>
      </c>
    </row>
    <row r="248" spans="1:9" x14ac:dyDescent="0.2">
      <c r="A248" t="s">
        <v>545</v>
      </c>
      <c r="B248" t="s">
        <v>546</v>
      </c>
      <c r="C248" t="s">
        <v>554</v>
      </c>
      <c r="D248" t="s">
        <v>555</v>
      </c>
      <c r="E248" s="1" t="s">
        <v>547</v>
      </c>
      <c r="F248" s="1" t="s">
        <v>15</v>
      </c>
      <c r="G248" s="1" t="s">
        <v>2129</v>
      </c>
      <c r="H248" t="s">
        <v>6</v>
      </c>
      <c r="I248" s="5" t="s">
        <v>2129</v>
      </c>
    </row>
    <row r="249" spans="1:9" ht="38.25" x14ac:dyDescent="0.2">
      <c r="A249" t="s">
        <v>556</v>
      </c>
      <c r="B249" t="s">
        <v>557</v>
      </c>
      <c r="C249" t="s">
        <v>9</v>
      </c>
      <c r="D249" t="s">
        <v>10</v>
      </c>
      <c r="E249" s="1" t="s">
        <v>558</v>
      </c>
      <c r="F249" s="1" t="s">
        <v>12</v>
      </c>
      <c r="G249" s="1" t="s">
        <v>2129</v>
      </c>
      <c r="H249" t="s">
        <v>6</v>
      </c>
      <c r="I249" s="5" t="s">
        <v>2129</v>
      </c>
    </row>
    <row r="250" spans="1:9" ht="38.25" x14ac:dyDescent="0.2">
      <c r="A250" t="s">
        <v>556</v>
      </c>
      <c r="B250" t="s">
        <v>557</v>
      </c>
      <c r="C250" t="s">
        <v>559</v>
      </c>
      <c r="D250" t="s">
        <v>560</v>
      </c>
      <c r="E250" s="1" t="s">
        <v>558</v>
      </c>
      <c r="F250" s="1" t="s">
        <v>15</v>
      </c>
      <c r="G250" s="1" t="s">
        <v>2129</v>
      </c>
      <c r="H250" t="s">
        <v>6</v>
      </c>
      <c r="I250" s="5" t="s">
        <v>2129</v>
      </c>
    </row>
    <row r="251" spans="1:9" ht="38.25" x14ac:dyDescent="0.2">
      <c r="A251" t="s">
        <v>556</v>
      </c>
      <c r="B251" t="s">
        <v>557</v>
      </c>
      <c r="C251" t="s">
        <v>561</v>
      </c>
      <c r="D251" t="s">
        <v>562</v>
      </c>
      <c r="E251" s="1" t="s">
        <v>558</v>
      </c>
      <c r="F251" s="1" t="s">
        <v>15</v>
      </c>
      <c r="G251" s="1" t="s">
        <v>2129</v>
      </c>
      <c r="H251" t="s">
        <v>6</v>
      </c>
      <c r="I251" s="5" t="s">
        <v>2129</v>
      </c>
    </row>
    <row r="252" spans="1:9" ht="38.25" x14ac:dyDescent="0.2">
      <c r="A252" t="s">
        <v>556</v>
      </c>
      <c r="B252" t="s">
        <v>557</v>
      </c>
      <c r="C252" t="s">
        <v>563</v>
      </c>
      <c r="D252" t="s">
        <v>564</v>
      </c>
      <c r="E252" s="1" t="s">
        <v>558</v>
      </c>
      <c r="F252" s="1" t="s">
        <v>15</v>
      </c>
      <c r="G252" s="1" t="s">
        <v>2129</v>
      </c>
      <c r="H252" t="s">
        <v>6</v>
      </c>
      <c r="I252" s="5" t="s">
        <v>2129</v>
      </c>
    </row>
    <row r="253" spans="1:9" ht="38.25" x14ac:dyDescent="0.2">
      <c r="A253" t="s">
        <v>556</v>
      </c>
      <c r="B253" t="s">
        <v>557</v>
      </c>
      <c r="C253" t="s">
        <v>565</v>
      </c>
      <c r="D253" t="s">
        <v>566</v>
      </c>
      <c r="E253" s="1" t="s">
        <v>558</v>
      </c>
      <c r="F253" s="1" t="s">
        <v>15</v>
      </c>
      <c r="G253" s="1" t="s">
        <v>2129</v>
      </c>
      <c r="H253" t="s">
        <v>6</v>
      </c>
      <c r="I253" s="5" t="s">
        <v>2129</v>
      </c>
    </row>
    <row r="254" spans="1:9" ht="38.25" x14ac:dyDescent="0.2">
      <c r="A254" t="s">
        <v>567</v>
      </c>
      <c r="B254" t="s">
        <v>568</v>
      </c>
      <c r="C254" t="s">
        <v>9</v>
      </c>
      <c r="D254" t="s">
        <v>10</v>
      </c>
      <c r="E254" s="1" t="s">
        <v>569</v>
      </c>
      <c r="F254" s="1" t="s">
        <v>12</v>
      </c>
      <c r="G254" s="1" t="s">
        <v>2129</v>
      </c>
      <c r="H254" t="s">
        <v>6</v>
      </c>
      <c r="I254" s="5" t="s">
        <v>2129</v>
      </c>
    </row>
    <row r="255" spans="1:9" ht="38.25" x14ac:dyDescent="0.2">
      <c r="A255" t="s">
        <v>567</v>
      </c>
      <c r="B255" t="s">
        <v>568</v>
      </c>
      <c r="C255" t="s">
        <v>570</v>
      </c>
      <c r="D255" t="s">
        <v>571</v>
      </c>
      <c r="E255" s="1" t="s">
        <v>569</v>
      </c>
      <c r="F255" s="1" t="s">
        <v>15</v>
      </c>
      <c r="G255" s="1" t="s">
        <v>2129</v>
      </c>
      <c r="H255" t="s">
        <v>6</v>
      </c>
      <c r="I255" s="5" t="s">
        <v>2129</v>
      </c>
    </row>
    <row r="256" spans="1:9" ht="38.25" x14ac:dyDescent="0.2">
      <c r="A256" t="s">
        <v>567</v>
      </c>
      <c r="B256" t="s">
        <v>568</v>
      </c>
      <c r="C256" t="s">
        <v>572</v>
      </c>
      <c r="D256" t="s">
        <v>573</v>
      </c>
      <c r="E256" s="1" t="s">
        <v>569</v>
      </c>
      <c r="F256" s="1" t="s">
        <v>15</v>
      </c>
      <c r="G256" s="1" t="s">
        <v>2129</v>
      </c>
      <c r="H256" t="s">
        <v>6</v>
      </c>
      <c r="I256" s="5" t="s">
        <v>2129</v>
      </c>
    </row>
    <row r="257" spans="1:9" ht="38.25" x14ac:dyDescent="0.2">
      <c r="A257" t="s">
        <v>567</v>
      </c>
      <c r="B257" t="s">
        <v>568</v>
      </c>
      <c r="C257" t="s">
        <v>574</v>
      </c>
      <c r="D257" t="s">
        <v>575</v>
      </c>
      <c r="E257" s="1" t="s">
        <v>569</v>
      </c>
      <c r="F257" s="1" t="s">
        <v>15</v>
      </c>
      <c r="G257" s="1" t="s">
        <v>2129</v>
      </c>
      <c r="H257" t="s">
        <v>6</v>
      </c>
      <c r="I257" s="5" t="s">
        <v>2129</v>
      </c>
    </row>
    <row r="258" spans="1:9" ht="38.25" x14ac:dyDescent="0.2">
      <c r="A258" t="s">
        <v>567</v>
      </c>
      <c r="B258" t="s">
        <v>568</v>
      </c>
      <c r="C258" t="s">
        <v>576</v>
      </c>
      <c r="D258" t="s">
        <v>577</v>
      </c>
      <c r="E258" s="1" t="s">
        <v>569</v>
      </c>
      <c r="F258" s="1" t="s">
        <v>15</v>
      </c>
      <c r="G258" s="1" t="s">
        <v>2129</v>
      </c>
      <c r="H258" t="s">
        <v>6</v>
      </c>
      <c r="I258" s="5" t="s">
        <v>2129</v>
      </c>
    </row>
    <row r="259" spans="1:9" ht="38.25" x14ac:dyDescent="0.2">
      <c r="A259" t="s">
        <v>567</v>
      </c>
      <c r="B259" t="s">
        <v>568</v>
      </c>
      <c r="C259" t="s">
        <v>578</v>
      </c>
      <c r="D259" t="s">
        <v>579</v>
      </c>
      <c r="E259" s="1" t="s">
        <v>569</v>
      </c>
      <c r="F259" s="1" t="s">
        <v>15</v>
      </c>
      <c r="G259" s="1" t="s">
        <v>2129</v>
      </c>
      <c r="H259" t="s">
        <v>6</v>
      </c>
      <c r="I259" s="5" t="s">
        <v>2129</v>
      </c>
    </row>
    <row r="260" spans="1:9" ht="38.25" x14ac:dyDescent="0.2">
      <c r="A260" t="s">
        <v>567</v>
      </c>
      <c r="B260" t="s">
        <v>568</v>
      </c>
      <c r="C260" t="s">
        <v>580</v>
      </c>
      <c r="D260" t="s">
        <v>581</v>
      </c>
      <c r="E260" s="1" t="s">
        <v>569</v>
      </c>
      <c r="F260" s="1" t="s">
        <v>15</v>
      </c>
      <c r="G260" s="1" t="s">
        <v>2129</v>
      </c>
      <c r="H260" t="s">
        <v>6</v>
      </c>
      <c r="I260" s="5" t="s">
        <v>2129</v>
      </c>
    </row>
    <row r="261" spans="1:9" ht="38.25" x14ac:dyDescent="0.2">
      <c r="A261" t="s">
        <v>567</v>
      </c>
      <c r="B261" t="s">
        <v>568</v>
      </c>
      <c r="C261" t="s">
        <v>582</v>
      </c>
      <c r="D261" t="s">
        <v>583</v>
      </c>
      <c r="E261" s="1" t="s">
        <v>569</v>
      </c>
      <c r="F261" s="1" t="s">
        <v>15</v>
      </c>
      <c r="G261" s="1" t="s">
        <v>2129</v>
      </c>
      <c r="H261" t="s">
        <v>6</v>
      </c>
      <c r="I261" s="5" t="s">
        <v>2129</v>
      </c>
    </row>
    <row r="262" spans="1:9" ht="38.25" x14ac:dyDescent="0.2">
      <c r="A262" t="s">
        <v>567</v>
      </c>
      <c r="B262" t="s">
        <v>568</v>
      </c>
      <c r="C262" t="s">
        <v>584</v>
      </c>
      <c r="D262" t="s">
        <v>585</v>
      </c>
      <c r="E262" s="1" t="s">
        <v>569</v>
      </c>
      <c r="F262" s="1" t="s">
        <v>15</v>
      </c>
      <c r="G262" s="1" t="s">
        <v>2129</v>
      </c>
      <c r="H262" t="s">
        <v>6</v>
      </c>
      <c r="I262" s="5" t="s">
        <v>2129</v>
      </c>
    </row>
    <row r="263" spans="1:9" ht="38.25" x14ac:dyDescent="0.2">
      <c r="A263" t="s">
        <v>567</v>
      </c>
      <c r="B263" t="s">
        <v>568</v>
      </c>
      <c r="C263" t="s">
        <v>586</v>
      </c>
      <c r="D263" t="s">
        <v>587</v>
      </c>
      <c r="E263" s="1" t="s">
        <v>569</v>
      </c>
      <c r="F263" s="1" t="s">
        <v>15</v>
      </c>
      <c r="G263" s="1" t="s">
        <v>2129</v>
      </c>
      <c r="H263" t="s">
        <v>6</v>
      </c>
      <c r="I263" s="5" t="s">
        <v>2129</v>
      </c>
    </row>
    <row r="264" spans="1:9" ht="38.25" x14ac:dyDescent="0.2">
      <c r="A264" t="s">
        <v>567</v>
      </c>
      <c r="B264" t="s">
        <v>568</v>
      </c>
      <c r="C264" t="s">
        <v>588</v>
      </c>
      <c r="D264" t="s">
        <v>589</v>
      </c>
      <c r="E264" s="1" t="s">
        <v>569</v>
      </c>
      <c r="F264" s="1" t="s">
        <v>15</v>
      </c>
      <c r="G264" s="1" t="s">
        <v>2129</v>
      </c>
      <c r="H264" t="s">
        <v>6</v>
      </c>
      <c r="I264" s="5" t="s">
        <v>2129</v>
      </c>
    </row>
    <row r="265" spans="1:9" ht="38.25" x14ac:dyDescent="0.2">
      <c r="A265" t="s">
        <v>567</v>
      </c>
      <c r="B265" t="s">
        <v>568</v>
      </c>
      <c r="C265" t="s">
        <v>590</v>
      </c>
      <c r="D265" t="s">
        <v>591</v>
      </c>
      <c r="E265" s="1" t="s">
        <v>569</v>
      </c>
      <c r="F265" s="1" t="s">
        <v>15</v>
      </c>
      <c r="G265" s="1" t="s">
        <v>2129</v>
      </c>
      <c r="H265" t="s">
        <v>6</v>
      </c>
      <c r="I265" s="5" t="s">
        <v>2129</v>
      </c>
    </row>
    <row r="266" spans="1:9" ht="38.25" x14ac:dyDescent="0.2">
      <c r="A266" t="s">
        <v>567</v>
      </c>
      <c r="B266" t="s">
        <v>568</v>
      </c>
      <c r="C266" t="s">
        <v>592</v>
      </c>
      <c r="D266" t="s">
        <v>593</v>
      </c>
      <c r="E266" s="1" t="s">
        <v>569</v>
      </c>
      <c r="F266" s="1" t="s">
        <v>15</v>
      </c>
      <c r="G266" s="1" t="s">
        <v>2129</v>
      </c>
      <c r="H266" t="s">
        <v>6</v>
      </c>
      <c r="I266" s="5" t="s">
        <v>2129</v>
      </c>
    </row>
    <row r="267" spans="1:9" ht="38.25" x14ac:dyDescent="0.2">
      <c r="A267" t="s">
        <v>567</v>
      </c>
      <c r="B267" t="s">
        <v>568</v>
      </c>
      <c r="C267" t="s">
        <v>594</v>
      </c>
      <c r="D267" t="s">
        <v>595</v>
      </c>
      <c r="E267" s="1" t="s">
        <v>569</v>
      </c>
      <c r="F267" s="1" t="s">
        <v>15</v>
      </c>
      <c r="G267" s="1" t="s">
        <v>2129</v>
      </c>
      <c r="H267" t="s">
        <v>6</v>
      </c>
      <c r="I267" s="5" t="s">
        <v>2129</v>
      </c>
    </row>
    <row r="268" spans="1:9" ht="38.25" x14ac:dyDescent="0.2">
      <c r="A268" t="s">
        <v>596</v>
      </c>
      <c r="B268" t="s">
        <v>597</v>
      </c>
      <c r="C268" t="s">
        <v>9</v>
      </c>
      <c r="D268" t="s">
        <v>10</v>
      </c>
      <c r="E268" s="1" t="s">
        <v>598</v>
      </c>
      <c r="F268" s="1" t="s">
        <v>12</v>
      </c>
      <c r="G268" s="1" t="s">
        <v>2129</v>
      </c>
      <c r="H268" t="s">
        <v>6</v>
      </c>
      <c r="I268" s="5" t="s">
        <v>2129</v>
      </c>
    </row>
    <row r="269" spans="1:9" ht="38.25" x14ac:dyDescent="0.2">
      <c r="A269" t="s">
        <v>596</v>
      </c>
      <c r="B269" t="s">
        <v>597</v>
      </c>
      <c r="C269" t="s">
        <v>599</v>
      </c>
      <c r="D269" t="s">
        <v>600</v>
      </c>
      <c r="E269" s="1" t="s">
        <v>598</v>
      </c>
      <c r="F269" s="1" t="s">
        <v>15</v>
      </c>
      <c r="G269" s="1" t="s">
        <v>2129</v>
      </c>
      <c r="H269" t="s">
        <v>6</v>
      </c>
      <c r="I269" s="5" t="s">
        <v>2129</v>
      </c>
    </row>
    <row r="270" spans="1:9" ht="38.25" x14ac:dyDescent="0.2">
      <c r="A270" t="s">
        <v>596</v>
      </c>
      <c r="B270" t="s">
        <v>597</v>
      </c>
      <c r="C270" t="s">
        <v>601</v>
      </c>
      <c r="D270" t="s">
        <v>602</v>
      </c>
      <c r="E270" s="1" t="s">
        <v>598</v>
      </c>
      <c r="F270" s="1" t="s">
        <v>15</v>
      </c>
      <c r="G270" s="1" t="s">
        <v>2129</v>
      </c>
      <c r="H270" t="s">
        <v>6</v>
      </c>
      <c r="I270" s="5" t="s">
        <v>2129</v>
      </c>
    </row>
    <row r="271" spans="1:9" ht="38.25" x14ac:dyDescent="0.2">
      <c r="A271" t="s">
        <v>603</v>
      </c>
      <c r="B271" t="s">
        <v>604</v>
      </c>
      <c r="C271" t="s">
        <v>9</v>
      </c>
      <c r="D271" t="s">
        <v>10</v>
      </c>
      <c r="E271" s="1" t="s">
        <v>605</v>
      </c>
      <c r="F271" s="1" t="s">
        <v>12</v>
      </c>
      <c r="G271" s="1" t="s">
        <v>2129</v>
      </c>
      <c r="H271" t="s">
        <v>6</v>
      </c>
      <c r="I271" s="5" t="s">
        <v>2129</v>
      </c>
    </row>
    <row r="272" spans="1:9" ht="38.25" x14ac:dyDescent="0.2">
      <c r="A272" t="s">
        <v>603</v>
      </c>
      <c r="B272" t="s">
        <v>604</v>
      </c>
      <c r="C272" t="s">
        <v>606</v>
      </c>
      <c r="D272" t="s">
        <v>607</v>
      </c>
      <c r="E272" s="1" t="s">
        <v>605</v>
      </c>
      <c r="F272" s="1" t="s">
        <v>15</v>
      </c>
      <c r="G272" s="1" t="s">
        <v>2129</v>
      </c>
      <c r="H272" t="s">
        <v>6</v>
      </c>
      <c r="I272" s="5" t="s">
        <v>2129</v>
      </c>
    </row>
    <row r="273" spans="1:9" ht="38.25" x14ac:dyDescent="0.2">
      <c r="A273" t="s">
        <v>603</v>
      </c>
      <c r="B273" t="s">
        <v>604</v>
      </c>
      <c r="C273" t="s">
        <v>608</v>
      </c>
      <c r="D273" t="s">
        <v>609</v>
      </c>
      <c r="E273" s="1" t="s">
        <v>605</v>
      </c>
      <c r="F273" s="1" t="s">
        <v>15</v>
      </c>
      <c r="G273" s="1" t="s">
        <v>2129</v>
      </c>
      <c r="H273" t="s">
        <v>6</v>
      </c>
      <c r="I273" s="5" t="s">
        <v>2129</v>
      </c>
    </row>
    <row r="274" spans="1:9" ht="38.25" x14ac:dyDescent="0.2">
      <c r="A274" t="s">
        <v>603</v>
      </c>
      <c r="B274" t="s">
        <v>604</v>
      </c>
      <c r="C274" t="s">
        <v>610</v>
      </c>
      <c r="D274" t="s">
        <v>611</v>
      </c>
      <c r="E274" s="1" t="s">
        <v>605</v>
      </c>
      <c r="F274" s="1" t="s">
        <v>15</v>
      </c>
      <c r="G274" s="1" t="s">
        <v>2129</v>
      </c>
      <c r="H274" t="s">
        <v>6</v>
      </c>
      <c r="I274" s="5" t="s">
        <v>2129</v>
      </c>
    </row>
    <row r="275" spans="1:9" ht="38.25" x14ac:dyDescent="0.2">
      <c r="A275" t="s">
        <v>603</v>
      </c>
      <c r="B275" t="s">
        <v>604</v>
      </c>
      <c r="C275" t="s">
        <v>612</v>
      </c>
      <c r="D275" t="s">
        <v>613</v>
      </c>
      <c r="E275" s="1" t="s">
        <v>605</v>
      </c>
      <c r="F275" s="1" t="s">
        <v>15</v>
      </c>
      <c r="G275" s="1" t="s">
        <v>2129</v>
      </c>
      <c r="H275" t="s">
        <v>6</v>
      </c>
      <c r="I275" s="5" t="s">
        <v>2129</v>
      </c>
    </row>
    <row r="276" spans="1:9" x14ac:dyDescent="0.2">
      <c r="A276" t="s">
        <v>614</v>
      </c>
      <c r="B276" t="s">
        <v>615</v>
      </c>
      <c r="C276" t="s">
        <v>9</v>
      </c>
      <c r="D276" t="s">
        <v>10</v>
      </c>
      <c r="E276" s="1" t="s">
        <v>616</v>
      </c>
      <c r="F276" s="1" t="s">
        <v>12</v>
      </c>
      <c r="G276" s="1" t="s">
        <v>2129</v>
      </c>
      <c r="H276" t="s">
        <v>6</v>
      </c>
      <c r="I276" s="5" t="s">
        <v>2129</v>
      </c>
    </row>
    <row r="277" spans="1:9" x14ac:dyDescent="0.2">
      <c r="A277" t="s">
        <v>614</v>
      </c>
      <c r="B277" t="s">
        <v>615</v>
      </c>
      <c r="C277" t="s">
        <v>617</v>
      </c>
      <c r="D277" t="s">
        <v>618</v>
      </c>
      <c r="E277" s="1" t="s">
        <v>616</v>
      </c>
      <c r="F277" s="1" t="s">
        <v>15</v>
      </c>
      <c r="G277" s="1" t="s">
        <v>2129</v>
      </c>
      <c r="H277" t="s">
        <v>6</v>
      </c>
      <c r="I277" s="5" t="s">
        <v>2129</v>
      </c>
    </row>
    <row r="278" spans="1:9" x14ac:dyDescent="0.2">
      <c r="A278" t="s">
        <v>614</v>
      </c>
      <c r="B278" t="s">
        <v>615</v>
      </c>
      <c r="C278" t="s">
        <v>619</v>
      </c>
      <c r="D278" t="s">
        <v>620</v>
      </c>
      <c r="E278" s="1" t="s">
        <v>616</v>
      </c>
      <c r="F278" s="1" t="s">
        <v>15</v>
      </c>
      <c r="G278" s="1" t="s">
        <v>2129</v>
      </c>
      <c r="H278" t="s">
        <v>6</v>
      </c>
      <c r="I278" s="5" t="s">
        <v>2129</v>
      </c>
    </row>
    <row r="279" spans="1:9" x14ac:dyDescent="0.2">
      <c r="A279" t="s">
        <v>614</v>
      </c>
      <c r="B279" t="s">
        <v>615</v>
      </c>
      <c r="C279" t="s">
        <v>621</v>
      </c>
      <c r="D279" t="s">
        <v>622</v>
      </c>
      <c r="E279" s="1" t="s">
        <v>616</v>
      </c>
      <c r="F279" s="1" t="s">
        <v>15</v>
      </c>
      <c r="G279" s="1" t="s">
        <v>2129</v>
      </c>
      <c r="H279" t="s">
        <v>6</v>
      </c>
      <c r="I279" s="5" t="s">
        <v>2129</v>
      </c>
    </row>
    <row r="280" spans="1:9" x14ac:dyDescent="0.2">
      <c r="A280" t="s">
        <v>614</v>
      </c>
      <c r="B280" t="s">
        <v>615</v>
      </c>
      <c r="C280" t="s">
        <v>623</v>
      </c>
      <c r="D280" t="s">
        <v>624</v>
      </c>
      <c r="E280" s="1" t="s">
        <v>616</v>
      </c>
      <c r="F280" s="1" t="s">
        <v>15</v>
      </c>
      <c r="G280" s="1" t="s">
        <v>2129</v>
      </c>
      <c r="H280" t="s">
        <v>6</v>
      </c>
      <c r="I280" s="5" t="s">
        <v>2129</v>
      </c>
    </row>
    <row r="281" spans="1:9" x14ac:dyDescent="0.2">
      <c r="A281" t="s">
        <v>614</v>
      </c>
      <c r="B281" t="s">
        <v>615</v>
      </c>
      <c r="C281" t="s">
        <v>625</v>
      </c>
      <c r="D281" t="s">
        <v>626</v>
      </c>
      <c r="E281" s="1" t="s">
        <v>616</v>
      </c>
      <c r="F281" s="1" t="s">
        <v>15</v>
      </c>
      <c r="G281" s="1" t="s">
        <v>2129</v>
      </c>
      <c r="H281" t="s">
        <v>6</v>
      </c>
      <c r="I281" s="5" t="s">
        <v>2129</v>
      </c>
    </row>
    <row r="282" spans="1:9" x14ac:dyDescent="0.2">
      <c r="A282" t="s">
        <v>614</v>
      </c>
      <c r="B282" t="s">
        <v>615</v>
      </c>
      <c r="C282" t="s">
        <v>627</v>
      </c>
      <c r="D282" t="s">
        <v>628</v>
      </c>
      <c r="E282" s="1" t="s">
        <v>616</v>
      </c>
      <c r="F282" s="1" t="s">
        <v>15</v>
      </c>
      <c r="G282" s="1" t="s">
        <v>2129</v>
      </c>
      <c r="H282" t="s">
        <v>6</v>
      </c>
      <c r="I282" s="5" t="s">
        <v>2129</v>
      </c>
    </row>
    <row r="283" spans="1:9" x14ac:dyDescent="0.2">
      <c r="A283" t="s">
        <v>614</v>
      </c>
      <c r="B283" t="s">
        <v>615</v>
      </c>
      <c r="C283" t="s">
        <v>629</v>
      </c>
      <c r="D283" t="s">
        <v>630</v>
      </c>
      <c r="E283" s="1" t="s">
        <v>616</v>
      </c>
      <c r="F283" s="1" t="s">
        <v>15</v>
      </c>
      <c r="G283" s="1" t="s">
        <v>2129</v>
      </c>
      <c r="H283" t="s">
        <v>6</v>
      </c>
      <c r="I283" s="5" t="s">
        <v>2129</v>
      </c>
    </row>
    <row r="284" spans="1:9" ht="38.25" x14ac:dyDescent="0.2">
      <c r="A284" t="s">
        <v>631</v>
      </c>
      <c r="B284" t="s">
        <v>632</v>
      </c>
      <c r="C284" t="s">
        <v>9</v>
      </c>
      <c r="D284" t="s">
        <v>10</v>
      </c>
      <c r="E284" s="1" t="s">
        <v>633</v>
      </c>
      <c r="F284" s="1" t="s">
        <v>12</v>
      </c>
      <c r="G284" s="1" t="s">
        <v>2129</v>
      </c>
      <c r="H284" t="s">
        <v>6</v>
      </c>
      <c r="I284" s="5" t="s">
        <v>2129</v>
      </c>
    </row>
    <row r="285" spans="1:9" ht="38.25" x14ac:dyDescent="0.2">
      <c r="A285" t="s">
        <v>631</v>
      </c>
      <c r="B285" t="s">
        <v>632</v>
      </c>
      <c r="C285" t="s">
        <v>634</v>
      </c>
      <c r="D285" t="s">
        <v>635</v>
      </c>
      <c r="E285" s="1" t="s">
        <v>633</v>
      </c>
      <c r="F285" s="1" t="s">
        <v>15</v>
      </c>
      <c r="G285" s="1" t="s">
        <v>2129</v>
      </c>
      <c r="H285" t="s">
        <v>6</v>
      </c>
      <c r="I285" s="5" t="s">
        <v>2129</v>
      </c>
    </row>
    <row r="286" spans="1:9" ht="38.25" x14ac:dyDescent="0.2">
      <c r="A286" t="s">
        <v>631</v>
      </c>
      <c r="B286" t="s">
        <v>632</v>
      </c>
      <c r="C286" t="s">
        <v>636</v>
      </c>
      <c r="D286" t="s">
        <v>637</v>
      </c>
      <c r="E286" s="1" t="s">
        <v>633</v>
      </c>
      <c r="F286" s="1" t="s">
        <v>15</v>
      </c>
      <c r="G286" s="1" t="s">
        <v>2129</v>
      </c>
      <c r="H286" t="s">
        <v>6</v>
      </c>
      <c r="I286" s="5" t="s">
        <v>2129</v>
      </c>
    </row>
    <row r="287" spans="1:9" x14ac:dyDescent="0.2">
      <c r="A287" t="s">
        <v>638</v>
      </c>
      <c r="B287" t="s">
        <v>639</v>
      </c>
      <c r="C287" t="s">
        <v>9</v>
      </c>
      <c r="D287" t="s">
        <v>10</v>
      </c>
      <c r="E287" s="1" t="s">
        <v>640</v>
      </c>
      <c r="F287" s="1" t="s">
        <v>12</v>
      </c>
      <c r="G287" s="1" t="s">
        <v>2129</v>
      </c>
      <c r="H287" t="s">
        <v>6</v>
      </c>
      <c r="I287" s="5" t="s">
        <v>2129</v>
      </c>
    </row>
    <row r="288" spans="1:9" x14ac:dyDescent="0.2">
      <c r="A288" t="s">
        <v>638</v>
      </c>
      <c r="B288" t="s">
        <v>639</v>
      </c>
      <c r="C288" t="s">
        <v>641</v>
      </c>
      <c r="D288" t="s">
        <v>642</v>
      </c>
      <c r="E288" s="1" t="s">
        <v>640</v>
      </c>
      <c r="F288" s="1" t="s">
        <v>15</v>
      </c>
      <c r="G288" s="1" t="s">
        <v>2129</v>
      </c>
      <c r="H288" t="s">
        <v>6</v>
      </c>
      <c r="I288" s="5" t="s">
        <v>2129</v>
      </c>
    </row>
    <row r="289" spans="1:9" x14ac:dyDescent="0.2">
      <c r="A289" t="s">
        <v>638</v>
      </c>
      <c r="B289" t="s">
        <v>639</v>
      </c>
      <c r="C289" t="s">
        <v>643</v>
      </c>
      <c r="D289" t="s">
        <v>644</v>
      </c>
      <c r="E289" s="1" t="s">
        <v>640</v>
      </c>
      <c r="F289" s="1" t="s">
        <v>15</v>
      </c>
      <c r="G289" s="1" t="s">
        <v>2129</v>
      </c>
      <c r="H289" t="s">
        <v>6</v>
      </c>
      <c r="I289" s="5" t="s">
        <v>2129</v>
      </c>
    </row>
    <row r="290" spans="1:9" ht="38.25" x14ac:dyDescent="0.2">
      <c r="A290" t="s">
        <v>645</v>
      </c>
      <c r="B290" t="s">
        <v>646</v>
      </c>
      <c r="C290" t="s">
        <v>9</v>
      </c>
      <c r="D290" t="s">
        <v>10</v>
      </c>
      <c r="E290" s="1" t="s">
        <v>647</v>
      </c>
      <c r="F290" s="1" t="s">
        <v>12</v>
      </c>
      <c r="G290" s="1" t="s">
        <v>2129</v>
      </c>
      <c r="H290" t="s">
        <v>6</v>
      </c>
      <c r="I290" s="5" t="s">
        <v>2129</v>
      </c>
    </row>
    <row r="291" spans="1:9" ht="38.25" x14ac:dyDescent="0.2">
      <c r="A291" t="s">
        <v>645</v>
      </c>
      <c r="B291" t="s">
        <v>646</v>
      </c>
      <c r="C291" t="s">
        <v>648</v>
      </c>
      <c r="D291" t="s">
        <v>649</v>
      </c>
      <c r="E291" s="1" t="s">
        <v>647</v>
      </c>
      <c r="F291" s="1" t="s">
        <v>15</v>
      </c>
      <c r="G291" s="1" t="s">
        <v>2129</v>
      </c>
      <c r="H291" t="s">
        <v>6</v>
      </c>
      <c r="I291" s="5" t="s">
        <v>2129</v>
      </c>
    </row>
    <row r="292" spans="1:9" ht="38.25" x14ac:dyDescent="0.2">
      <c r="A292" t="s">
        <v>645</v>
      </c>
      <c r="B292" t="s">
        <v>646</v>
      </c>
      <c r="C292" t="s">
        <v>650</v>
      </c>
      <c r="D292" t="s">
        <v>651</v>
      </c>
      <c r="E292" s="1" t="s">
        <v>647</v>
      </c>
      <c r="F292" s="1" t="s">
        <v>15</v>
      </c>
      <c r="G292" s="1" t="s">
        <v>2129</v>
      </c>
      <c r="H292" t="s">
        <v>6</v>
      </c>
      <c r="I292" s="5" t="s">
        <v>2129</v>
      </c>
    </row>
    <row r="293" spans="1:9" x14ac:dyDescent="0.2">
      <c r="A293" t="s">
        <v>652</v>
      </c>
      <c r="B293" t="s">
        <v>653</v>
      </c>
      <c r="C293" t="s">
        <v>9</v>
      </c>
      <c r="D293" t="s">
        <v>10</v>
      </c>
      <c r="E293" s="1" t="s">
        <v>654</v>
      </c>
      <c r="F293" s="1" t="s">
        <v>12</v>
      </c>
      <c r="G293" s="1" t="s">
        <v>2129</v>
      </c>
      <c r="H293" t="s">
        <v>6</v>
      </c>
      <c r="I293" s="5" t="s">
        <v>2129</v>
      </c>
    </row>
    <row r="294" spans="1:9" x14ac:dyDescent="0.2">
      <c r="A294" t="s">
        <v>652</v>
      </c>
      <c r="B294" t="s">
        <v>653</v>
      </c>
      <c r="C294" t="s">
        <v>655</v>
      </c>
      <c r="D294" t="s">
        <v>656</v>
      </c>
      <c r="E294" s="1" t="s">
        <v>654</v>
      </c>
      <c r="F294" s="1" t="s">
        <v>15</v>
      </c>
      <c r="G294" s="1" t="s">
        <v>2129</v>
      </c>
      <c r="H294" t="s">
        <v>6</v>
      </c>
      <c r="I294" s="5" t="s">
        <v>2129</v>
      </c>
    </row>
    <row r="295" spans="1:9" x14ac:dyDescent="0.2">
      <c r="A295" t="s">
        <v>652</v>
      </c>
      <c r="B295" t="s">
        <v>653</v>
      </c>
      <c r="C295" t="s">
        <v>657</v>
      </c>
      <c r="D295" t="s">
        <v>658</v>
      </c>
      <c r="E295" s="1" t="s">
        <v>654</v>
      </c>
      <c r="F295" s="1" t="s">
        <v>15</v>
      </c>
      <c r="G295" s="1" t="s">
        <v>2129</v>
      </c>
      <c r="H295" t="s">
        <v>6</v>
      </c>
      <c r="I295" s="5" t="s">
        <v>2129</v>
      </c>
    </row>
    <row r="296" spans="1:9" x14ac:dyDescent="0.2">
      <c r="A296" t="s">
        <v>652</v>
      </c>
      <c r="B296" t="s">
        <v>653</v>
      </c>
      <c r="C296" t="s">
        <v>659</v>
      </c>
      <c r="D296" t="s">
        <v>660</v>
      </c>
      <c r="E296" s="1" t="s">
        <v>654</v>
      </c>
      <c r="F296" s="1" t="s">
        <v>15</v>
      </c>
      <c r="G296" s="1" t="s">
        <v>2129</v>
      </c>
      <c r="H296" t="s">
        <v>6</v>
      </c>
      <c r="I296" s="5" t="s">
        <v>2129</v>
      </c>
    </row>
    <row r="297" spans="1:9" x14ac:dyDescent="0.2">
      <c r="A297" t="s">
        <v>661</v>
      </c>
      <c r="B297" t="s">
        <v>662</v>
      </c>
      <c r="C297" t="s">
        <v>9</v>
      </c>
      <c r="D297" t="s">
        <v>10</v>
      </c>
      <c r="E297" s="1" t="s">
        <v>663</v>
      </c>
      <c r="F297" s="1" t="s">
        <v>12</v>
      </c>
      <c r="G297" s="1" t="s">
        <v>2129</v>
      </c>
      <c r="H297" t="s">
        <v>6</v>
      </c>
      <c r="I297" s="5" t="s">
        <v>2129</v>
      </c>
    </row>
    <row r="298" spans="1:9" x14ac:dyDescent="0.2">
      <c r="A298" t="s">
        <v>661</v>
      </c>
      <c r="B298" t="s">
        <v>662</v>
      </c>
      <c r="C298" t="s">
        <v>664</v>
      </c>
      <c r="D298" t="s">
        <v>665</v>
      </c>
      <c r="E298" s="1" t="s">
        <v>663</v>
      </c>
      <c r="F298" s="1" t="s">
        <v>15</v>
      </c>
      <c r="G298" s="1" t="s">
        <v>2129</v>
      </c>
      <c r="H298" t="s">
        <v>6</v>
      </c>
      <c r="I298" s="5" t="s">
        <v>2129</v>
      </c>
    </row>
    <row r="299" spans="1:9" x14ac:dyDescent="0.2">
      <c r="A299" t="s">
        <v>661</v>
      </c>
      <c r="B299" t="s">
        <v>662</v>
      </c>
      <c r="C299" t="s">
        <v>666</v>
      </c>
      <c r="D299" t="s">
        <v>667</v>
      </c>
      <c r="E299" s="1" t="s">
        <v>663</v>
      </c>
      <c r="F299" s="1" t="s">
        <v>15</v>
      </c>
      <c r="G299" s="1" t="s">
        <v>2129</v>
      </c>
      <c r="H299" t="s">
        <v>6</v>
      </c>
      <c r="I299" s="5" t="s">
        <v>2129</v>
      </c>
    </row>
    <row r="300" spans="1:9" x14ac:dyDescent="0.2">
      <c r="A300" t="s">
        <v>661</v>
      </c>
      <c r="B300" t="s">
        <v>662</v>
      </c>
      <c r="C300" t="s">
        <v>668</v>
      </c>
      <c r="D300" t="s">
        <v>669</v>
      </c>
      <c r="E300" s="1" t="s">
        <v>663</v>
      </c>
      <c r="F300" s="1" t="s">
        <v>15</v>
      </c>
      <c r="G300" s="1" t="s">
        <v>2129</v>
      </c>
      <c r="H300" t="s">
        <v>6</v>
      </c>
      <c r="I300" s="5" t="s">
        <v>2129</v>
      </c>
    </row>
    <row r="301" spans="1:9" x14ac:dyDescent="0.2">
      <c r="A301" t="s">
        <v>661</v>
      </c>
      <c r="B301" t="s">
        <v>662</v>
      </c>
      <c r="C301" t="s">
        <v>670</v>
      </c>
      <c r="D301" t="s">
        <v>671</v>
      </c>
      <c r="E301" s="1" t="s">
        <v>663</v>
      </c>
      <c r="F301" s="1" t="s">
        <v>15</v>
      </c>
      <c r="G301" s="1" t="s">
        <v>2129</v>
      </c>
      <c r="H301" t="s">
        <v>6</v>
      </c>
      <c r="I301" s="5" t="s">
        <v>2129</v>
      </c>
    </row>
    <row r="302" spans="1:9" ht="38.25" x14ac:dyDescent="0.2">
      <c r="A302" t="s">
        <v>672</v>
      </c>
      <c r="B302" t="s">
        <v>673</v>
      </c>
      <c r="C302" t="s">
        <v>9</v>
      </c>
      <c r="D302" t="s">
        <v>10</v>
      </c>
      <c r="E302" s="1" t="s">
        <v>674</v>
      </c>
      <c r="F302" s="1" t="s">
        <v>12</v>
      </c>
      <c r="G302" s="1" t="s">
        <v>2129</v>
      </c>
      <c r="H302" t="s">
        <v>6</v>
      </c>
      <c r="I302" s="5" t="s">
        <v>2129</v>
      </c>
    </row>
    <row r="303" spans="1:9" ht="38.25" x14ac:dyDescent="0.2">
      <c r="A303" t="s">
        <v>672</v>
      </c>
      <c r="B303" t="s">
        <v>673</v>
      </c>
      <c r="C303" t="s">
        <v>675</v>
      </c>
      <c r="D303" t="s">
        <v>676</v>
      </c>
      <c r="E303" s="1" t="s">
        <v>674</v>
      </c>
      <c r="F303" s="1" t="s">
        <v>15</v>
      </c>
      <c r="G303" s="1" t="s">
        <v>2129</v>
      </c>
      <c r="H303" t="s">
        <v>6</v>
      </c>
      <c r="I303" s="5" t="s">
        <v>2129</v>
      </c>
    </row>
    <row r="304" spans="1:9" ht="38.25" x14ac:dyDescent="0.2">
      <c r="A304" t="s">
        <v>672</v>
      </c>
      <c r="B304" t="s">
        <v>673</v>
      </c>
      <c r="C304" t="s">
        <v>677</v>
      </c>
      <c r="D304" t="s">
        <v>678</v>
      </c>
      <c r="E304" s="1" t="s">
        <v>674</v>
      </c>
      <c r="F304" s="1" t="s">
        <v>15</v>
      </c>
      <c r="G304" s="1" t="s">
        <v>2129</v>
      </c>
      <c r="H304" t="s">
        <v>6</v>
      </c>
      <c r="I304" s="5" t="s">
        <v>2129</v>
      </c>
    </row>
    <row r="305" spans="1:9" ht="38.25" x14ac:dyDescent="0.2">
      <c r="A305" t="s">
        <v>672</v>
      </c>
      <c r="B305" t="s">
        <v>673</v>
      </c>
      <c r="C305" t="s">
        <v>679</v>
      </c>
      <c r="D305" t="s">
        <v>680</v>
      </c>
      <c r="E305" s="1" t="s">
        <v>674</v>
      </c>
      <c r="F305" s="1" t="s">
        <v>15</v>
      </c>
      <c r="G305" s="1" t="s">
        <v>2129</v>
      </c>
      <c r="H305" t="s">
        <v>6</v>
      </c>
      <c r="I305" s="5" t="s">
        <v>2129</v>
      </c>
    </row>
    <row r="306" spans="1:9" ht="38.25" x14ac:dyDescent="0.2">
      <c r="A306" t="s">
        <v>672</v>
      </c>
      <c r="B306" t="s">
        <v>673</v>
      </c>
      <c r="C306" t="s">
        <v>681</v>
      </c>
      <c r="D306" t="s">
        <v>682</v>
      </c>
      <c r="E306" s="1" t="s">
        <v>674</v>
      </c>
      <c r="F306" s="1" t="s">
        <v>15</v>
      </c>
      <c r="G306" s="1" t="s">
        <v>2129</v>
      </c>
      <c r="H306" t="s">
        <v>6</v>
      </c>
      <c r="I306" s="5" t="s">
        <v>2129</v>
      </c>
    </row>
    <row r="307" spans="1:9" x14ac:dyDescent="0.2">
      <c r="A307" t="s">
        <v>683</v>
      </c>
      <c r="B307" t="s">
        <v>684</v>
      </c>
      <c r="C307" t="s">
        <v>9</v>
      </c>
      <c r="D307" t="s">
        <v>10</v>
      </c>
      <c r="E307" s="1" t="s">
        <v>685</v>
      </c>
      <c r="F307" s="1" t="s">
        <v>12</v>
      </c>
      <c r="G307" s="1" t="s">
        <v>2129</v>
      </c>
      <c r="H307" t="s">
        <v>6</v>
      </c>
      <c r="I307" s="5" t="s">
        <v>2129</v>
      </c>
    </row>
    <row r="308" spans="1:9" x14ac:dyDescent="0.2">
      <c r="A308" t="s">
        <v>683</v>
      </c>
      <c r="B308" t="s">
        <v>684</v>
      </c>
      <c r="C308" t="s">
        <v>686</v>
      </c>
      <c r="D308" t="s">
        <v>687</v>
      </c>
      <c r="E308" s="1" t="s">
        <v>685</v>
      </c>
      <c r="F308" s="1" t="s">
        <v>15</v>
      </c>
      <c r="G308" s="1" t="s">
        <v>2129</v>
      </c>
      <c r="H308" t="s">
        <v>6</v>
      </c>
      <c r="I308" s="5" t="s">
        <v>2129</v>
      </c>
    </row>
    <row r="309" spans="1:9" x14ac:dyDescent="0.2">
      <c r="A309" t="s">
        <v>683</v>
      </c>
      <c r="B309" t="s">
        <v>684</v>
      </c>
      <c r="C309" t="s">
        <v>688</v>
      </c>
      <c r="D309" t="s">
        <v>689</v>
      </c>
      <c r="E309" s="1" t="s">
        <v>685</v>
      </c>
      <c r="F309" s="1" t="s">
        <v>15</v>
      </c>
      <c r="G309" s="1" t="s">
        <v>2129</v>
      </c>
      <c r="H309" t="s">
        <v>6</v>
      </c>
      <c r="I309" s="5" t="s">
        <v>2129</v>
      </c>
    </row>
    <row r="310" spans="1:9" x14ac:dyDescent="0.2">
      <c r="A310" t="s">
        <v>683</v>
      </c>
      <c r="B310" t="s">
        <v>684</v>
      </c>
      <c r="C310" t="s">
        <v>690</v>
      </c>
      <c r="D310" t="s">
        <v>691</v>
      </c>
      <c r="E310" s="1" t="s">
        <v>685</v>
      </c>
      <c r="F310" s="1" t="s">
        <v>15</v>
      </c>
      <c r="G310" s="1" t="s">
        <v>2129</v>
      </c>
      <c r="H310" t="s">
        <v>6</v>
      </c>
      <c r="I310" s="5" t="s">
        <v>2129</v>
      </c>
    </row>
    <row r="311" spans="1:9" x14ac:dyDescent="0.2">
      <c r="A311" t="s">
        <v>683</v>
      </c>
      <c r="B311" t="s">
        <v>684</v>
      </c>
      <c r="C311" t="s">
        <v>692</v>
      </c>
      <c r="D311" t="s">
        <v>693</v>
      </c>
      <c r="E311" s="1" t="s">
        <v>685</v>
      </c>
      <c r="F311" s="1" t="s">
        <v>15</v>
      </c>
      <c r="G311" s="1" t="s">
        <v>2129</v>
      </c>
      <c r="H311" t="s">
        <v>6</v>
      </c>
      <c r="I311" s="5" t="s">
        <v>2129</v>
      </c>
    </row>
    <row r="312" spans="1:9" x14ac:dyDescent="0.2">
      <c r="A312" t="s">
        <v>683</v>
      </c>
      <c r="B312" t="s">
        <v>684</v>
      </c>
      <c r="C312" t="s">
        <v>694</v>
      </c>
      <c r="D312" t="s">
        <v>695</v>
      </c>
      <c r="E312" s="1" t="s">
        <v>685</v>
      </c>
      <c r="F312" s="1" t="s">
        <v>15</v>
      </c>
      <c r="G312" s="1" t="s">
        <v>2129</v>
      </c>
      <c r="H312" t="s">
        <v>6</v>
      </c>
      <c r="I312" s="5" t="s">
        <v>2129</v>
      </c>
    </row>
    <row r="313" spans="1:9" x14ac:dyDescent="0.2">
      <c r="A313" t="s">
        <v>683</v>
      </c>
      <c r="B313" t="s">
        <v>684</v>
      </c>
      <c r="C313" t="s">
        <v>696</v>
      </c>
      <c r="D313" t="s">
        <v>697</v>
      </c>
      <c r="E313" s="1" t="s">
        <v>685</v>
      </c>
      <c r="F313" s="1" t="s">
        <v>15</v>
      </c>
      <c r="G313" s="1" t="s">
        <v>2129</v>
      </c>
      <c r="H313" t="s">
        <v>6</v>
      </c>
      <c r="I313" s="5" t="s">
        <v>2129</v>
      </c>
    </row>
    <row r="314" spans="1:9" ht="38.25" x14ac:dyDescent="0.2">
      <c r="A314" t="s">
        <v>698</v>
      </c>
      <c r="B314" t="s">
        <v>699</v>
      </c>
      <c r="C314" t="s">
        <v>9</v>
      </c>
      <c r="D314" t="s">
        <v>10</v>
      </c>
      <c r="E314" s="1" t="s">
        <v>700</v>
      </c>
      <c r="F314" s="1" t="s">
        <v>12</v>
      </c>
      <c r="G314" s="1" t="s">
        <v>2129</v>
      </c>
      <c r="H314" t="s">
        <v>6</v>
      </c>
      <c r="I314" s="5" t="s">
        <v>2129</v>
      </c>
    </row>
    <row r="315" spans="1:9" ht="38.25" x14ac:dyDescent="0.2">
      <c r="A315" t="s">
        <v>698</v>
      </c>
      <c r="B315" t="s">
        <v>699</v>
      </c>
      <c r="C315" t="s">
        <v>701</v>
      </c>
      <c r="D315" t="s">
        <v>702</v>
      </c>
      <c r="E315" s="1" t="s">
        <v>700</v>
      </c>
      <c r="F315" s="1" t="s">
        <v>15</v>
      </c>
      <c r="G315" s="1" t="s">
        <v>2129</v>
      </c>
      <c r="H315" t="s">
        <v>6</v>
      </c>
      <c r="I315" s="5" t="s">
        <v>2129</v>
      </c>
    </row>
    <row r="316" spans="1:9" ht="38.25" x14ac:dyDescent="0.2">
      <c r="A316" t="s">
        <v>698</v>
      </c>
      <c r="B316" t="s">
        <v>699</v>
      </c>
      <c r="C316" t="s">
        <v>703</v>
      </c>
      <c r="D316" t="s">
        <v>704</v>
      </c>
      <c r="E316" s="1" t="s">
        <v>700</v>
      </c>
      <c r="F316" s="1" t="s">
        <v>15</v>
      </c>
      <c r="G316" s="1" t="s">
        <v>2129</v>
      </c>
      <c r="H316" t="s">
        <v>6</v>
      </c>
      <c r="I316" s="5" t="s">
        <v>2129</v>
      </c>
    </row>
    <row r="317" spans="1:9" x14ac:dyDescent="0.2">
      <c r="A317" t="s">
        <v>705</v>
      </c>
      <c r="B317" t="s">
        <v>706</v>
      </c>
      <c r="C317" t="s">
        <v>9</v>
      </c>
      <c r="D317" t="s">
        <v>10</v>
      </c>
      <c r="E317" s="1" t="s">
        <v>707</v>
      </c>
      <c r="F317" s="1" t="s">
        <v>12</v>
      </c>
      <c r="G317" s="1" t="s">
        <v>2129</v>
      </c>
      <c r="H317" t="s">
        <v>6</v>
      </c>
      <c r="I317" s="5" t="s">
        <v>2129</v>
      </c>
    </row>
    <row r="318" spans="1:9" x14ac:dyDescent="0.2">
      <c r="A318" t="s">
        <v>705</v>
      </c>
      <c r="B318" t="s">
        <v>706</v>
      </c>
      <c r="C318" t="s">
        <v>708</v>
      </c>
      <c r="D318" t="s">
        <v>709</v>
      </c>
      <c r="E318" s="1" t="s">
        <v>707</v>
      </c>
      <c r="F318" s="1" t="s">
        <v>15</v>
      </c>
      <c r="G318" s="1" t="s">
        <v>2129</v>
      </c>
      <c r="H318" t="s">
        <v>6</v>
      </c>
      <c r="I318" s="5" t="s">
        <v>2129</v>
      </c>
    </row>
    <row r="319" spans="1:9" x14ac:dyDescent="0.2">
      <c r="A319" t="s">
        <v>705</v>
      </c>
      <c r="B319" t="s">
        <v>706</v>
      </c>
      <c r="C319" t="s">
        <v>710</v>
      </c>
      <c r="D319" t="s">
        <v>711</v>
      </c>
      <c r="E319" s="1" t="s">
        <v>707</v>
      </c>
      <c r="F319" s="1" t="s">
        <v>15</v>
      </c>
      <c r="G319" s="1" t="s">
        <v>2129</v>
      </c>
      <c r="H319" t="s">
        <v>6</v>
      </c>
      <c r="I319" s="5" t="s">
        <v>2129</v>
      </c>
    </row>
    <row r="320" spans="1:9" x14ac:dyDescent="0.2">
      <c r="A320" t="s">
        <v>705</v>
      </c>
      <c r="B320" t="s">
        <v>706</v>
      </c>
      <c r="C320" t="s">
        <v>712</v>
      </c>
      <c r="D320" t="s">
        <v>713</v>
      </c>
      <c r="E320" s="1" t="s">
        <v>707</v>
      </c>
      <c r="F320" s="1" t="s">
        <v>15</v>
      </c>
      <c r="G320" s="1" t="s">
        <v>2129</v>
      </c>
      <c r="H320" t="s">
        <v>6</v>
      </c>
      <c r="I320" s="5" t="s">
        <v>2129</v>
      </c>
    </row>
    <row r="321" spans="1:9" x14ac:dyDescent="0.2">
      <c r="A321" t="s">
        <v>714</v>
      </c>
      <c r="B321" t="s">
        <v>715</v>
      </c>
      <c r="C321" t="s">
        <v>9</v>
      </c>
      <c r="D321" t="s">
        <v>10</v>
      </c>
      <c r="E321" s="1" t="s">
        <v>716</v>
      </c>
      <c r="F321" s="1" t="s">
        <v>12</v>
      </c>
      <c r="G321" s="1" t="s">
        <v>2129</v>
      </c>
      <c r="H321" t="s">
        <v>6</v>
      </c>
      <c r="I321" s="5" t="s">
        <v>2129</v>
      </c>
    </row>
    <row r="322" spans="1:9" x14ac:dyDescent="0.2">
      <c r="A322" t="s">
        <v>714</v>
      </c>
      <c r="B322" t="s">
        <v>715</v>
      </c>
      <c r="C322" t="s">
        <v>717</v>
      </c>
      <c r="D322" t="s">
        <v>718</v>
      </c>
      <c r="E322" s="1" t="s">
        <v>716</v>
      </c>
      <c r="F322" s="1" t="s">
        <v>15</v>
      </c>
      <c r="G322" s="1" t="s">
        <v>2129</v>
      </c>
      <c r="H322" t="s">
        <v>6</v>
      </c>
      <c r="I322" s="5" t="s">
        <v>2129</v>
      </c>
    </row>
    <row r="323" spans="1:9" x14ac:dyDescent="0.2">
      <c r="A323" t="s">
        <v>714</v>
      </c>
      <c r="B323" t="s">
        <v>715</v>
      </c>
      <c r="C323" t="s">
        <v>719</v>
      </c>
      <c r="D323" t="s">
        <v>720</v>
      </c>
      <c r="E323" s="1" t="s">
        <v>716</v>
      </c>
      <c r="F323" s="1" t="s">
        <v>15</v>
      </c>
      <c r="G323" s="1" t="s">
        <v>2129</v>
      </c>
      <c r="H323" t="s">
        <v>6</v>
      </c>
      <c r="I323" s="5" t="s">
        <v>2129</v>
      </c>
    </row>
    <row r="324" spans="1:9" x14ac:dyDescent="0.2">
      <c r="A324" t="s">
        <v>714</v>
      </c>
      <c r="B324" t="s">
        <v>715</v>
      </c>
      <c r="C324" t="s">
        <v>721</v>
      </c>
      <c r="D324" t="s">
        <v>722</v>
      </c>
      <c r="E324" s="1" t="s">
        <v>716</v>
      </c>
      <c r="F324" s="1" t="s">
        <v>15</v>
      </c>
      <c r="G324" s="1" t="s">
        <v>2129</v>
      </c>
      <c r="H324" t="s">
        <v>6</v>
      </c>
      <c r="I324" s="5" t="s">
        <v>2129</v>
      </c>
    </row>
    <row r="325" spans="1:9" x14ac:dyDescent="0.2">
      <c r="A325" t="s">
        <v>714</v>
      </c>
      <c r="B325" t="s">
        <v>715</v>
      </c>
      <c r="C325" t="s">
        <v>723</v>
      </c>
      <c r="D325" t="s">
        <v>724</v>
      </c>
      <c r="E325" s="1" t="s">
        <v>716</v>
      </c>
      <c r="F325" s="1" t="s">
        <v>15</v>
      </c>
      <c r="G325" s="1" t="s">
        <v>2129</v>
      </c>
      <c r="H325" t="s">
        <v>6</v>
      </c>
      <c r="I325" s="5" t="s">
        <v>2129</v>
      </c>
    </row>
    <row r="326" spans="1:9" ht="38.25" x14ac:dyDescent="0.2">
      <c r="A326" t="s">
        <v>725</v>
      </c>
      <c r="B326" t="s">
        <v>726</v>
      </c>
      <c r="C326" t="s">
        <v>9</v>
      </c>
      <c r="D326" t="s">
        <v>10</v>
      </c>
      <c r="E326" s="1" t="s">
        <v>727</v>
      </c>
      <c r="F326" s="1" t="s">
        <v>12</v>
      </c>
      <c r="G326" s="1" t="s">
        <v>2129</v>
      </c>
      <c r="H326" t="s">
        <v>6</v>
      </c>
      <c r="I326" s="5" t="s">
        <v>2129</v>
      </c>
    </row>
    <row r="327" spans="1:9" ht="38.25" x14ac:dyDescent="0.2">
      <c r="A327" t="s">
        <v>725</v>
      </c>
      <c r="B327" t="s">
        <v>726</v>
      </c>
      <c r="C327" t="s">
        <v>728</v>
      </c>
      <c r="D327" t="s">
        <v>729</v>
      </c>
      <c r="E327" s="1" t="s">
        <v>727</v>
      </c>
      <c r="F327" s="1" t="s">
        <v>15</v>
      </c>
      <c r="G327" s="1" t="s">
        <v>2129</v>
      </c>
      <c r="H327" t="s">
        <v>6</v>
      </c>
      <c r="I327" s="5" t="s">
        <v>2129</v>
      </c>
    </row>
    <row r="328" spans="1:9" ht="38.25" x14ac:dyDescent="0.2">
      <c r="A328" t="s">
        <v>725</v>
      </c>
      <c r="B328" t="s">
        <v>726</v>
      </c>
      <c r="C328" t="s">
        <v>730</v>
      </c>
      <c r="D328" t="s">
        <v>731</v>
      </c>
      <c r="E328" s="1" t="s">
        <v>727</v>
      </c>
      <c r="F328" s="1" t="s">
        <v>15</v>
      </c>
      <c r="G328" s="1" t="s">
        <v>2129</v>
      </c>
      <c r="H328" t="s">
        <v>6</v>
      </c>
      <c r="I328" s="5" t="s">
        <v>2129</v>
      </c>
    </row>
    <row r="329" spans="1:9" ht="38.25" x14ac:dyDescent="0.2">
      <c r="A329" t="s">
        <v>725</v>
      </c>
      <c r="B329" t="s">
        <v>726</v>
      </c>
      <c r="C329" t="s">
        <v>732</v>
      </c>
      <c r="D329" t="s">
        <v>733</v>
      </c>
      <c r="E329" s="1" t="s">
        <v>727</v>
      </c>
      <c r="F329" s="1" t="s">
        <v>15</v>
      </c>
      <c r="G329" s="1" t="s">
        <v>2129</v>
      </c>
      <c r="H329" t="s">
        <v>6</v>
      </c>
      <c r="I329" s="5" t="s">
        <v>2129</v>
      </c>
    </row>
    <row r="330" spans="1:9" ht="38.25" x14ac:dyDescent="0.2">
      <c r="A330" t="s">
        <v>725</v>
      </c>
      <c r="B330" t="s">
        <v>726</v>
      </c>
      <c r="C330" t="s">
        <v>734</v>
      </c>
      <c r="D330" t="s">
        <v>735</v>
      </c>
      <c r="E330" s="1" t="s">
        <v>727</v>
      </c>
      <c r="F330" s="1" t="s">
        <v>15</v>
      </c>
      <c r="G330" s="1" t="s">
        <v>2129</v>
      </c>
      <c r="H330" t="s">
        <v>6</v>
      </c>
      <c r="I330" s="5" t="s">
        <v>2129</v>
      </c>
    </row>
    <row r="331" spans="1:9" ht="38.25" x14ac:dyDescent="0.2">
      <c r="A331" t="s">
        <v>725</v>
      </c>
      <c r="B331" t="s">
        <v>726</v>
      </c>
      <c r="C331" t="s">
        <v>736</v>
      </c>
      <c r="D331" t="s">
        <v>737</v>
      </c>
      <c r="E331" s="1" t="s">
        <v>727</v>
      </c>
      <c r="F331" s="1" t="s">
        <v>15</v>
      </c>
      <c r="G331" s="1" t="s">
        <v>2129</v>
      </c>
      <c r="H331" t="s">
        <v>6</v>
      </c>
      <c r="I331" s="5" t="s">
        <v>2129</v>
      </c>
    </row>
    <row r="332" spans="1:9" ht="38.25" x14ac:dyDescent="0.2">
      <c r="A332" t="s">
        <v>725</v>
      </c>
      <c r="B332" t="s">
        <v>726</v>
      </c>
      <c r="C332" t="s">
        <v>738</v>
      </c>
      <c r="D332" t="s">
        <v>739</v>
      </c>
      <c r="E332" s="1" t="s">
        <v>727</v>
      </c>
      <c r="F332" s="1" t="s">
        <v>15</v>
      </c>
      <c r="G332" s="1" t="s">
        <v>2129</v>
      </c>
      <c r="H332" t="s">
        <v>6</v>
      </c>
      <c r="I332" s="5" t="s">
        <v>2129</v>
      </c>
    </row>
    <row r="333" spans="1:9" ht="38.25" x14ac:dyDescent="0.2">
      <c r="A333" t="s">
        <v>725</v>
      </c>
      <c r="B333" t="s">
        <v>726</v>
      </c>
      <c r="C333" t="s">
        <v>740</v>
      </c>
      <c r="D333" t="s">
        <v>741</v>
      </c>
      <c r="E333" s="1" t="s">
        <v>727</v>
      </c>
      <c r="F333" s="1" t="s">
        <v>15</v>
      </c>
      <c r="G333" s="1" t="s">
        <v>2129</v>
      </c>
      <c r="H333" t="s">
        <v>6</v>
      </c>
      <c r="I333" s="5" t="s">
        <v>2129</v>
      </c>
    </row>
    <row r="334" spans="1:9" ht="38.25" x14ac:dyDescent="0.2">
      <c r="A334" t="s">
        <v>725</v>
      </c>
      <c r="B334" t="s">
        <v>726</v>
      </c>
      <c r="C334" t="s">
        <v>742</v>
      </c>
      <c r="D334" t="s">
        <v>743</v>
      </c>
      <c r="E334" s="1" t="s">
        <v>727</v>
      </c>
      <c r="F334" s="1" t="s">
        <v>15</v>
      </c>
      <c r="G334" s="1" t="s">
        <v>2129</v>
      </c>
      <c r="H334" t="s">
        <v>6</v>
      </c>
      <c r="I334" s="5" t="s">
        <v>2129</v>
      </c>
    </row>
    <row r="335" spans="1:9" x14ac:dyDescent="0.2">
      <c r="A335" t="s">
        <v>744</v>
      </c>
      <c r="B335" t="s">
        <v>745</v>
      </c>
      <c r="C335" t="s">
        <v>9</v>
      </c>
      <c r="D335" t="s">
        <v>10</v>
      </c>
      <c r="E335" s="1" t="s">
        <v>746</v>
      </c>
      <c r="F335" s="1" t="s">
        <v>12</v>
      </c>
      <c r="G335" s="1" t="s">
        <v>2129</v>
      </c>
      <c r="H335" t="s">
        <v>6</v>
      </c>
      <c r="I335" s="5" t="s">
        <v>2129</v>
      </c>
    </row>
    <row r="336" spans="1:9" x14ac:dyDescent="0.2">
      <c r="A336" t="s">
        <v>744</v>
      </c>
      <c r="B336" t="s">
        <v>745</v>
      </c>
      <c r="C336" t="s">
        <v>747</v>
      </c>
      <c r="D336" t="s">
        <v>748</v>
      </c>
      <c r="E336" s="1" t="s">
        <v>746</v>
      </c>
      <c r="F336" s="1" t="s">
        <v>15</v>
      </c>
      <c r="G336" s="1" t="s">
        <v>2129</v>
      </c>
      <c r="H336" t="s">
        <v>6</v>
      </c>
      <c r="I336" s="5" t="s">
        <v>2129</v>
      </c>
    </row>
    <row r="337" spans="1:9" x14ac:dyDescent="0.2">
      <c r="A337" t="s">
        <v>744</v>
      </c>
      <c r="B337" t="s">
        <v>745</v>
      </c>
      <c r="C337" t="s">
        <v>749</v>
      </c>
      <c r="D337" t="s">
        <v>750</v>
      </c>
      <c r="E337" s="1" t="s">
        <v>746</v>
      </c>
      <c r="F337" s="1" t="s">
        <v>15</v>
      </c>
      <c r="G337" s="1" t="s">
        <v>2129</v>
      </c>
      <c r="H337" t="s">
        <v>6</v>
      </c>
      <c r="I337" s="5" t="s">
        <v>2129</v>
      </c>
    </row>
    <row r="338" spans="1:9" x14ac:dyDescent="0.2">
      <c r="A338" t="s">
        <v>744</v>
      </c>
      <c r="B338" t="s">
        <v>745</v>
      </c>
      <c r="C338" t="s">
        <v>751</v>
      </c>
      <c r="D338" t="s">
        <v>752</v>
      </c>
      <c r="E338" s="1" t="s">
        <v>746</v>
      </c>
      <c r="F338" s="1" t="s">
        <v>15</v>
      </c>
      <c r="G338" s="1" t="s">
        <v>2129</v>
      </c>
      <c r="H338" t="s">
        <v>6</v>
      </c>
      <c r="I338" s="5" t="s">
        <v>2129</v>
      </c>
    </row>
    <row r="339" spans="1:9" x14ac:dyDescent="0.2">
      <c r="A339" t="s">
        <v>744</v>
      </c>
      <c r="B339" t="s">
        <v>745</v>
      </c>
      <c r="C339" t="s">
        <v>753</v>
      </c>
      <c r="D339" t="s">
        <v>754</v>
      </c>
      <c r="E339" s="1" t="s">
        <v>746</v>
      </c>
      <c r="F339" s="1" t="s">
        <v>15</v>
      </c>
      <c r="G339" s="1" t="s">
        <v>2129</v>
      </c>
      <c r="H339" t="s">
        <v>6</v>
      </c>
      <c r="I339" s="5" t="s">
        <v>2129</v>
      </c>
    </row>
    <row r="340" spans="1:9" x14ac:dyDescent="0.2">
      <c r="A340" t="s">
        <v>744</v>
      </c>
      <c r="B340" t="s">
        <v>745</v>
      </c>
      <c r="C340" t="s">
        <v>755</v>
      </c>
      <c r="D340" t="s">
        <v>756</v>
      </c>
      <c r="E340" s="1" t="s">
        <v>746</v>
      </c>
      <c r="F340" s="1" t="s">
        <v>15</v>
      </c>
      <c r="G340" s="1" t="s">
        <v>2129</v>
      </c>
      <c r="H340" t="s">
        <v>6</v>
      </c>
      <c r="I340" s="5" t="s">
        <v>2129</v>
      </c>
    </row>
    <row r="341" spans="1:9" x14ac:dyDescent="0.2">
      <c r="A341" t="s">
        <v>744</v>
      </c>
      <c r="B341" t="s">
        <v>745</v>
      </c>
      <c r="C341" t="s">
        <v>757</v>
      </c>
      <c r="D341" t="s">
        <v>758</v>
      </c>
      <c r="E341" s="1" t="s">
        <v>746</v>
      </c>
      <c r="F341" s="1" t="s">
        <v>15</v>
      </c>
      <c r="G341" s="1" t="s">
        <v>2129</v>
      </c>
      <c r="H341" t="s">
        <v>6</v>
      </c>
      <c r="I341" s="5" t="s">
        <v>2129</v>
      </c>
    </row>
    <row r="342" spans="1:9" x14ac:dyDescent="0.2">
      <c r="A342" t="s">
        <v>759</v>
      </c>
      <c r="B342" t="s">
        <v>760</v>
      </c>
      <c r="C342" t="s">
        <v>9</v>
      </c>
      <c r="D342" t="s">
        <v>10</v>
      </c>
      <c r="E342" s="1" t="s">
        <v>761</v>
      </c>
      <c r="F342" s="1" t="s">
        <v>12</v>
      </c>
      <c r="G342" s="1" t="s">
        <v>2129</v>
      </c>
      <c r="H342" t="s">
        <v>6</v>
      </c>
      <c r="I342" s="5" t="s">
        <v>2129</v>
      </c>
    </row>
    <row r="343" spans="1:9" x14ac:dyDescent="0.2">
      <c r="A343" t="s">
        <v>759</v>
      </c>
      <c r="B343" t="s">
        <v>760</v>
      </c>
      <c r="C343" t="s">
        <v>762</v>
      </c>
      <c r="D343" t="s">
        <v>763</v>
      </c>
      <c r="E343" s="1" t="s">
        <v>761</v>
      </c>
      <c r="F343" s="1" t="s">
        <v>15</v>
      </c>
      <c r="G343" s="1" t="s">
        <v>2129</v>
      </c>
      <c r="H343" t="s">
        <v>6</v>
      </c>
      <c r="I343" s="5" t="s">
        <v>2129</v>
      </c>
    </row>
    <row r="344" spans="1:9" x14ac:dyDescent="0.2">
      <c r="A344" t="s">
        <v>759</v>
      </c>
      <c r="B344" t="s">
        <v>760</v>
      </c>
      <c r="C344" t="s">
        <v>764</v>
      </c>
      <c r="D344" t="s">
        <v>765</v>
      </c>
      <c r="E344" s="1" t="s">
        <v>761</v>
      </c>
      <c r="F344" s="1" t="s">
        <v>15</v>
      </c>
      <c r="G344" s="1" t="s">
        <v>2129</v>
      </c>
      <c r="H344" t="s">
        <v>6</v>
      </c>
      <c r="I344" s="5" t="s">
        <v>2129</v>
      </c>
    </row>
    <row r="345" spans="1:9" x14ac:dyDescent="0.2">
      <c r="A345" t="s">
        <v>766</v>
      </c>
      <c r="B345" t="s">
        <v>767</v>
      </c>
      <c r="C345" t="s">
        <v>9</v>
      </c>
      <c r="D345" t="s">
        <v>10</v>
      </c>
      <c r="E345" s="1" t="s">
        <v>768</v>
      </c>
      <c r="F345" s="1" t="s">
        <v>12</v>
      </c>
      <c r="G345" s="1" t="s">
        <v>2129</v>
      </c>
      <c r="H345" t="s">
        <v>6</v>
      </c>
      <c r="I345" s="5" t="s">
        <v>2129</v>
      </c>
    </row>
    <row r="346" spans="1:9" x14ac:dyDescent="0.2">
      <c r="A346" t="s">
        <v>766</v>
      </c>
      <c r="B346" t="s">
        <v>767</v>
      </c>
      <c r="C346" t="s">
        <v>769</v>
      </c>
      <c r="D346" t="s">
        <v>770</v>
      </c>
      <c r="E346" s="1" t="s">
        <v>768</v>
      </c>
      <c r="F346" s="1" t="s">
        <v>15</v>
      </c>
      <c r="G346" s="1" t="s">
        <v>2129</v>
      </c>
      <c r="H346" t="s">
        <v>6</v>
      </c>
      <c r="I346" s="5" t="s">
        <v>2129</v>
      </c>
    </row>
    <row r="347" spans="1:9" x14ac:dyDescent="0.2">
      <c r="A347" t="s">
        <v>766</v>
      </c>
      <c r="B347" t="s">
        <v>767</v>
      </c>
      <c r="C347" t="s">
        <v>771</v>
      </c>
      <c r="D347" t="s">
        <v>772</v>
      </c>
      <c r="E347" s="1" t="s">
        <v>768</v>
      </c>
      <c r="F347" s="1" t="s">
        <v>15</v>
      </c>
      <c r="G347" s="1" t="s">
        <v>2129</v>
      </c>
      <c r="H347" t="s">
        <v>6</v>
      </c>
      <c r="I347" s="5" t="s">
        <v>2129</v>
      </c>
    </row>
    <row r="348" spans="1:9" x14ac:dyDescent="0.2">
      <c r="A348" t="s">
        <v>766</v>
      </c>
      <c r="B348" t="s">
        <v>767</v>
      </c>
      <c r="C348" t="s">
        <v>773</v>
      </c>
      <c r="D348" t="s">
        <v>774</v>
      </c>
      <c r="E348" s="1" t="s">
        <v>768</v>
      </c>
      <c r="F348" s="1" t="s">
        <v>15</v>
      </c>
      <c r="G348" s="1" t="s">
        <v>2129</v>
      </c>
      <c r="H348" t="s">
        <v>6</v>
      </c>
      <c r="I348" s="5" t="s">
        <v>2129</v>
      </c>
    </row>
    <row r="349" spans="1:9" x14ac:dyDescent="0.2">
      <c r="A349" t="s">
        <v>775</v>
      </c>
      <c r="B349" t="s">
        <v>776</v>
      </c>
      <c r="C349" t="s">
        <v>9</v>
      </c>
      <c r="D349" t="s">
        <v>10</v>
      </c>
      <c r="E349" s="1" t="s">
        <v>777</v>
      </c>
      <c r="F349" s="1" t="s">
        <v>12</v>
      </c>
      <c r="G349" s="1" t="s">
        <v>2129</v>
      </c>
      <c r="H349" t="s">
        <v>6</v>
      </c>
      <c r="I349" s="5" t="s">
        <v>2129</v>
      </c>
    </row>
    <row r="350" spans="1:9" x14ac:dyDescent="0.2">
      <c r="A350" t="s">
        <v>775</v>
      </c>
      <c r="B350" t="s">
        <v>776</v>
      </c>
      <c r="C350" t="s">
        <v>778</v>
      </c>
      <c r="D350" t="s">
        <v>779</v>
      </c>
      <c r="E350" s="1" t="s">
        <v>777</v>
      </c>
      <c r="F350" s="1" t="s">
        <v>15</v>
      </c>
      <c r="G350" s="1" t="s">
        <v>2129</v>
      </c>
      <c r="H350" t="s">
        <v>6</v>
      </c>
      <c r="I350" s="5" t="s">
        <v>2129</v>
      </c>
    </row>
    <row r="351" spans="1:9" x14ac:dyDescent="0.2">
      <c r="A351" t="s">
        <v>775</v>
      </c>
      <c r="B351" t="s">
        <v>776</v>
      </c>
      <c r="C351" t="s">
        <v>780</v>
      </c>
      <c r="D351" t="s">
        <v>781</v>
      </c>
      <c r="E351" s="1" t="s">
        <v>777</v>
      </c>
      <c r="F351" s="1" t="s">
        <v>15</v>
      </c>
      <c r="G351" s="1" t="s">
        <v>2129</v>
      </c>
      <c r="H351" t="s">
        <v>6</v>
      </c>
      <c r="I351" s="5" t="s">
        <v>2129</v>
      </c>
    </row>
    <row r="352" spans="1:9" x14ac:dyDescent="0.2">
      <c r="A352" t="s">
        <v>775</v>
      </c>
      <c r="B352" t="s">
        <v>776</v>
      </c>
      <c r="C352" t="s">
        <v>782</v>
      </c>
      <c r="D352" t="s">
        <v>783</v>
      </c>
      <c r="E352" s="1" t="s">
        <v>777</v>
      </c>
      <c r="F352" s="1" t="s">
        <v>15</v>
      </c>
      <c r="G352" s="1" t="s">
        <v>2129</v>
      </c>
      <c r="H352" t="s">
        <v>6</v>
      </c>
      <c r="I352" s="5" t="s">
        <v>2129</v>
      </c>
    </row>
    <row r="353" spans="1:9" x14ac:dyDescent="0.2">
      <c r="A353" t="s">
        <v>775</v>
      </c>
      <c r="B353" t="s">
        <v>776</v>
      </c>
      <c r="C353" t="s">
        <v>784</v>
      </c>
      <c r="D353" t="s">
        <v>785</v>
      </c>
      <c r="E353" s="1" t="s">
        <v>777</v>
      </c>
      <c r="F353" s="1" t="s">
        <v>15</v>
      </c>
      <c r="G353" s="1" t="s">
        <v>2129</v>
      </c>
      <c r="H353" t="s">
        <v>6</v>
      </c>
      <c r="I353" s="5" t="s">
        <v>2129</v>
      </c>
    </row>
    <row r="354" spans="1:9" x14ac:dyDescent="0.2">
      <c r="A354" t="s">
        <v>775</v>
      </c>
      <c r="B354" t="s">
        <v>776</v>
      </c>
      <c r="C354" t="s">
        <v>778</v>
      </c>
      <c r="D354" t="s">
        <v>786</v>
      </c>
      <c r="E354" s="1" t="s">
        <v>777</v>
      </c>
      <c r="F354" s="1" t="s">
        <v>15</v>
      </c>
      <c r="G354" s="1" t="s">
        <v>2129</v>
      </c>
      <c r="H354" t="s">
        <v>6</v>
      </c>
      <c r="I354" s="5" t="s">
        <v>2129</v>
      </c>
    </row>
    <row r="355" spans="1:9" x14ac:dyDescent="0.2">
      <c r="A355" t="s">
        <v>775</v>
      </c>
      <c r="B355" t="s">
        <v>776</v>
      </c>
      <c r="C355" t="s">
        <v>787</v>
      </c>
      <c r="D355" t="s">
        <v>781</v>
      </c>
      <c r="E355" s="1" t="s">
        <v>777</v>
      </c>
      <c r="F355" s="1" t="s">
        <v>15</v>
      </c>
      <c r="G355" s="1" t="s">
        <v>2129</v>
      </c>
      <c r="H355" t="s">
        <v>6</v>
      </c>
      <c r="I355" s="5" t="s">
        <v>2129</v>
      </c>
    </row>
    <row r="356" spans="1:9" x14ac:dyDescent="0.2">
      <c r="A356" t="s">
        <v>788</v>
      </c>
      <c r="B356" t="s">
        <v>789</v>
      </c>
      <c r="C356" t="s">
        <v>9</v>
      </c>
      <c r="D356" t="s">
        <v>10</v>
      </c>
      <c r="E356" s="1" t="s">
        <v>790</v>
      </c>
      <c r="F356" s="1" t="s">
        <v>12</v>
      </c>
      <c r="G356" s="1" t="s">
        <v>2129</v>
      </c>
      <c r="H356" t="s">
        <v>6</v>
      </c>
      <c r="I356" s="5" t="s">
        <v>2129</v>
      </c>
    </row>
    <row r="357" spans="1:9" x14ac:dyDescent="0.2">
      <c r="A357" t="s">
        <v>788</v>
      </c>
      <c r="B357" t="s">
        <v>789</v>
      </c>
      <c r="C357" t="s">
        <v>791</v>
      </c>
      <c r="D357" t="s">
        <v>792</v>
      </c>
      <c r="E357" s="1" t="s">
        <v>790</v>
      </c>
      <c r="F357" s="1" t="s">
        <v>15</v>
      </c>
      <c r="G357" s="1" t="s">
        <v>2129</v>
      </c>
      <c r="H357" t="s">
        <v>6</v>
      </c>
      <c r="I357" s="5" t="s">
        <v>2129</v>
      </c>
    </row>
    <row r="358" spans="1:9" x14ac:dyDescent="0.2">
      <c r="A358" t="s">
        <v>788</v>
      </c>
      <c r="B358" t="s">
        <v>789</v>
      </c>
      <c r="C358" t="s">
        <v>793</v>
      </c>
      <c r="D358" t="s">
        <v>794</v>
      </c>
      <c r="E358" s="1" t="s">
        <v>790</v>
      </c>
      <c r="F358" s="1" t="s">
        <v>15</v>
      </c>
      <c r="G358" s="1" t="s">
        <v>2129</v>
      </c>
      <c r="H358" t="s">
        <v>6</v>
      </c>
      <c r="I358" s="5" t="s">
        <v>2129</v>
      </c>
    </row>
    <row r="359" spans="1:9" x14ac:dyDescent="0.2">
      <c r="A359" t="s">
        <v>788</v>
      </c>
      <c r="B359" t="s">
        <v>789</v>
      </c>
      <c r="C359" t="s">
        <v>795</v>
      </c>
      <c r="D359" t="s">
        <v>796</v>
      </c>
      <c r="E359" s="1" t="s">
        <v>790</v>
      </c>
      <c r="F359" s="1" t="s">
        <v>15</v>
      </c>
      <c r="G359" s="1" t="s">
        <v>2129</v>
      </c>
      <c r="H359" t="s">
        <v>6</v>
      </c>
      <c r="I359" s="5" t="s">
        <v>2129</v>
      </c>
    </row>
    <row r="360" spans="1:9" x14ac:dyDescent="0.2">
      <c r="A360" t="s">
        <v>788</v>
      </c>
      <c r="B360" t="s">
        <v>789</v>
      </c>
      <c r="C360" t="s">
        <v>797</v>
      </c>
      <c r="D360" t="s">
        <v>798</v>
      </c>
      <c r="E360" s="1" t="s">
        <v>790</v>
      </c>
      <c r="F360" s="1" t="s">
        <v>15</v>
      </c>
      <c r="G360" s="1" t="s">
        <v>2129</v>
      </c>
      <c r="H360" t="s">
        <v>6</v>
      </c>
      <c r="I360" s="5" t="s">
        <v>2129</v>
      </c>
    </row>
    <row r="361" spans="1:9" ht="38.25" x14ac:dyDescent="0.2">
      <c r="A361" t="s">
        <v>799</v>
      </c>
      <c r="B361" t="s">
        <v>800</v>
      </c>
      <c r="C361" t="s">
        <v>9</v>
      </c>
      <c r="D361" t="s">
        <v>10</v>
      </c>
      <c r="E361" s="1" t="s">
        <v>801</v>
      </c>
      <c r="F361" s="1" t="s">
        <v>12</v>
      </c>
      <c r="G361" s="1" t="s">
        <v>2129</v>
      </c>
      <c r="H361" t="s">
        <v>6</v>
      </c>
      <c r="I361" s="5" t="s">
        <v>2129</v>
      </c>
    </row>
    <row r="362" spans="1:9" ht="38.25" x14ac:dyDescent="0.2">
      <c r="A362" t="s">
        <v>799</v>
      </c>
      <c r="B362" t="s">
        <v>800</v>
      </c>
      <c r="C362" t="s">
        <v>802</v>
      </c>
      <c r="D362" t="s">
        <v>803</v>
      </c>
      <c r="E362" s="1" t="s">
        <v>801</v>
      </c>
      <c r="F362" s="1" t="s">
        <v>15</v>
      </c>
      <c r="G362" s="1" t="s">
        <v>2129</v>
      </c>
      <c r="H362" t="s">
        <v>6</v>
      </c>
      <c r="I362" s="5" t="s">
        <v>2129</v>
      </c>
    </row>
    <row r="363" spans="1:9" ht="38.25" x14ac:dyDescent="0.2">
      <c r="A363" t="s">
        <v>799</v>
      </c>
      <c r="B363" t="s">
        <v>800</v>
      </c>
      <c r="C363" t="s">
        <v>804</v>
      </c>
      <c r="D363" t="s">
        <v>805</v>
      </c>
      <c r="E363" s="1" t="s">
        <v>801</v>
      </c>
      <c r="F363" s="1" t="s">
        <v>15</v>
      </c>
      <c r="G363" s="1" t="s">
        <v>2129</v>
      </c>
      <c r="H363" t="s">
        <v>6</v>
      </c>
      <c r="I363" s="5" t="s">
        <v>2129</v>
      </c>
    </row>
    <row r="364" spans="1:9" ht="38.25" x14ac:dyDescent="0.2">
      <c r="A364" t="s">
        <v>799</v>
      </c>
      <c r="B364" t="s">
        <v>800</v>
      </c>
      <c r="C364" t="s">
        <v>806</v>
      </c>
      <c r="D364" t="s">
        <v>807</v>
      </c>
      <c r="E364" s="1" t="s">
        <v>801</v>
      </c>
      <c r="F364" s="1" t="s">
        <v>15</v>
      </c>
      <c r="G364" s="1" t="s">
        <v>2129</v>
      </c>
      <c r="H364" t="s">
        <v>6</v>
      </c>
      <c r="I364" s="5" t="s">
        <v>2129</v>
      </c>
    </row>
    <row r="365" spans="1:9" ht="38.25" x14ac:dyDescent="0.2">
      <c r="A365" t="s">
        <v>799</v>
      </c>
      <c r="B365" t="s">
        <v>800</v>
      </c>
      <c r="C365" t="s">
        <v>808</v>
      </c>
      <c r="D365" t="s">
        <v>809</v>
      </c>
      <c r="E365" s="1" t="s">
        <v>801</v>
      </c>
      <c r="F365" s="1" t="s">
        <v>15</v>
      </c>
      <c r="G365" s="1" t="s">
        <v>2129</v>
      </c>
      <c r="H365" t="s">
        <v>6</v>
      </c>
      <c r="I365" s="5" t="s">
        <v>2129</v>
      </c>
    </row>
    <row r="366" spans="1:9" ht="38.25" x14ac:dyDescent="0.2">
      <c r="A366" t="s">
        <v>799</v>
      </c>
      <c r="B366" t="s">
        <v>800</v>
      </c>
      <c r="C366" t="s">
        <v>810</v>
      </c>
      <c r="D366" t="s">
        <v>811</v>
      </c>
      <c r="E366" s="1" t="s">
        <v>801</v>
      </c>
      <c r="F366" s="1" t="s">
        <v>15</v>
      </c>
      <c r="G366" s="1" t="s">
        <v>2129</v>
      </c>
      <c r="H366" t="s">
        <v>6</v>
      </c>
      <c r="I366" s="5" t="s">
        <v>2129</v>
      </c>
    </row>
    <row r="367" spans="1:9" ht="38.25" x14ac:dyDescent="0.2">
      <c r="A367" t="s">
        <v>799</v>
      </c>
      <c r="B367" t="s">
        <v>800</v>
      </c>
      <c r="C367" t="s">
        <v>812</v>
      </c>
      <c r="D367" t="s">
        <v>813</v>
      </c>
      <c r="E367" s="1" t="s">
        <v>801</v>
      </c>
      <c r="F367" s="1" t="s">
        <v>15</v>
      </c>
      <c r="G367" s="1" t="s">
        <v>2129</v>
      </c>
      <c r="H367" t="s">
        <v>6</v>
      </c>
      <c r="I367" s="5" t="s">
        <v>2129</v>
      </c>
    </row>
    <row r="368" spans="1:9" ht="38.25" x14ac:dyDescent="0.2">
      <c r="A368" t="s">
        <v>799</v>
      </c>
      <c r="B368" t="s">
        <v>800</v>
      </c>
      <c r="C368" t="s">
        <v>814</v>
      </c>
      <c r="D368" t="s">
        <v>815</v>
      </c>
      <c r="E368" s="1" t="s">
        <v>801</v>
      </c>
      <c r="F368" s="1" t="s">
        <v>15</v>
      </c>
      <c r="G368" s="1" t="s">
        <v>2129</v>
      </c>
      <c r="H368" t="s">
        <v>6</v>
      </c>
      <c r="I368" s="5" t="s">
        <v>2129</v>
      </c>
    </row>
    <row r="369" spans="1:9" ht="38.25" x14ac:dyDescent="0.2">
      <c r="A369" t="s">
        <v>799</v>
      </c>
      <c r="B369" t="s">
        <v>800</v>
      </c>
      <c r="C369" t="s">
        <v>816</v>
      </c>
      <c r="D369" t="s">
        <v>817</v>
      </c>
      <c r="E369" s="1" t="s">
        <v>801</v>
      </c>
      <c r="F369" s="1" t="s">
        <v>15</v>
      </c>
      <c r="G369" s="1" t="s">
        <v>2129</v>
      </c>
      <c r="H369" t="s">
        <v>6</v>
      </c>
      <c r="I369" s="5" t="s">
        <v>2129</v>
      </c>
    </row>
    <row r="370" spans="1:9" ht="38.25" x14ac:dyDescent="0.2">
      <c r="A370" t="s">
        <v>799</v>
      </c>
      <c r="B370" t="s">
        <v>800</v>
      </c>
      <c r="C370" t="s">
        <v>818</v>
      </c>
      <c r="D370" t="s">
        <v>819</v>
      </c>
      <c r="E370" s="1" t="s">
        <v>801</v>
      </c>
      <c r="F370" s="1" t="s">
        <v>15</v>
      </c>
      <c r="G370" s="1" t="s">
        <v>2129</v>
      </c>
      <c r="H370" t="s">
        <v>6</v>
      </c>
      <c r="I370" s="5" t="s">
        <v>2129</v>
      </c>
    </row>
    <row r="371" spans="1:9" ht="38.25" x14ac:dyDescent="0.2">
      <c r="A371" t="s">
        <v>799</v>
      </c>
      <c r="B371" t="s">
        <v>800</v>
      </c>
      <c r="C371" t="s">
        <v>820</v>
      </c>
      <c r="D371" t="s">
        <v>821</v>
      </c>
      <c r="E371" s="1" t="s">
        <v>801</v>
      </c>
      <c r="F371" s="1" t="s">
        <v>15</v>
      </c>
      <c r="G371" s="1" t="s">
        <v>2129</v>
      </c>
      <c r="H371" t="s">
        <v>6</v>
      </c>
      <c r="I371" s="5" t="s">
        <v>2129</v>
      </c>
    </row>
    <row r="372" spans="1:9" ht="38.25" x14ac:dyDescent="0.2">
      <c r="A372" t="s">
        <v>799</v>
      </c>
      <c r="B372" t="s">
        <v>800</v>
      </c>
      <c r="C372" t="s">
        <v>822</v>
      </c>
      <c r="D372" t="s">
        <v>823</v>
      </c>
      <c r="E372" s="1" t="s">
        <v>801</v>
      </c>
      <c r="F372" s="1" t="s">
        <v>15</v>
      </c>
      <c r="G372" s="1" t="s">
        <v>2129</v>
      </c>
      <c r="H372" t="s">
        <v>6</v>
      </c>
      <c r="I372" s="5" t="s">
        <v>2129</v>
      </c>
    </row>
    <row r="373" spans="1:9" ht="38.25" x14ac:dyDescent="0.2">
      <c r="A373" t="s">
        <v>799</v>
      </c>
      <c r="B373" t="s">
        <v>800</v>
      </c>
      <c r="C373" t="s">
        <v>824</v>
      </c>
      <c r="D373" t="s">
        <v>825</v>
      </c>
      <c r="E373" s="1" t="s">
        <v>801</v>
      </c>
      <c r="F373" s="1" t="s">
        <v>15</v>
      </c>
      <c r="G373" s="1" t="s">
        <v>2129</v>
      </c>
      <c r="H373" t="s">
        <v>6</v>
      </c>
      <c r="I373" s="5" t="s">
        <v>2129</v>
      </c>
    </row>
    <row r="374" spans="1:9" ht="38.25" x14ac:dyDescent="0.2">
      <c r="A374" t="s">
        <v>799</v>
      </c>
      <c r="B374" t="s">
        <v>800</v>
      </c>
      <c r="C374" t="s">
        <v>826</v>
      </c>
      <c r="D374" t="s">
        <v>827</v>
      </c>
      <c r="E374" s="1" t="s">
        <v>801</v>
      </c>
      <c r="F374" s="1" t="s">
        <v>15</v>
      </c>
      <c r="G374" s="1" t="s">
        <v>2129</v>
      </c>
      <c r="H374" t="s">
        <v>6</v>
      </c>
      <c r="I374" s="5" t="s">
        <v>2129</v>
      </c>
    </row>
    <row r="375" spans="1:9" ht="38.25" x14ac:dyDescent="0.2">
      <c r="A375" t="s">
        <v>799</v>
      </c>
      <c r="B375" t="s">
        <v>800</v>
      </c>
      <c r="C375" t="s">
        <v>828</v>
      </c>
      <c r="D375" t="s">
        <v>829</v>
      </c>
      <c r="E375" s="1" t="s">
        <v>801</v>
      </c>
      <c r="F375" s="1" t="s">
        <v>15</v>
      </c>
      <c r="G375" s="1" t="s">
        <v>2129</v>
      </c>
      <c r="H375" t="s">
        <v>6</v>
      </c>
      <c r="I375" s="5" t="s">
        <v>2129</v>
      </c>
    </row>
    <row r="376" spans="1:9" ht="38.25" x14ac:dyDescent="0.2">
      <c r="A376" t="s">
        <v>799</v>
      </c>
      <c r="B376" t="s">
        <v>800</v>
      </c>
      <c r="C376" t="s">
        <v>830</v>
      </c>
      <c r="D376" t="s">
        <v>831</v>
      </c>
      <c r="E376" s="1" t="s">
        <v>801</v>
      </c>
      <c r="F376" s="1" t="s">
        <v>15</v>
      </c>
      <c r="G376" s="1" t="s">
        <v>2129</v>
      </c>
      <c r="H376" t="s">
        <v>6</v>
      </c>
      <c r="I376" s="5" t="s">
        <v>2129</v>
      </c>
    </row>
    <row r="377" spans="1:9" ht="38.25" x14ac:dyDescent="0.2">
      <c r="A377" t="s">
        <v>799</v>
      </c>
      <c r="B377" t="s">
        <v>800</v>
      </c>
      <c r="C377" t="s">
        <v>832</v>
      </c>
      <c r="D377" t="s">
        <v>833</v>
      </c>
      <c r="E377" s="1" t="s">
        <v>801</v>
      </c>
      <c r="F377" s="1" t="s">
        <v>15</v>
      </c>
      <c r="G377" s="1" t="s">
        <v>2129</v>
      </c>
      <c r="H377" t="s">
        <v>6</v>
      </c>
      <c r="I377" s="5" t="s">
        <v>2129</v>
      </c>
    </row>
    <row r="378" spans="1:9" ht="38.25" x14ac:dyDescent="0.2">
      <c r="A378" t="s">
        <v>799</v>
      </c>
      <c r="B378" t="s">
        <v>800</v>
      </c>
      <c r="C378" t="s">
        <v>834</v>
      </c>
      <c r="D378" t="s">
        <v>835</v>
      </c>
      <c r="E378" s="1" t="s">
        <v>801</v>
      </c>
      <c r="F378" s="1" t="s">
        <v>15</v>
      </c>
      <c r="G378" s="1" t="s">
        <v>2129</v>
      </c>
      <c r="H378" t="s">
        <v>6</v>
      </c>
      <c r="I378" s="5" t="s">
        <v>2129</v>
      </c>
    </row>
    <row r="379" spans="1:9" ht="38.25" x14ac:dyDescent="0.2">
      <c r="A379" t="s">
        <v>799</v>
      </c>
      <c r="B379" t="s">
        <v>800</v>
      </c>
      <c r="C379" t="s">
        <v>836</v>
      </c>
      <c r="D379" t="s">
        <v>837</v>
      </c>
      <c r="E379" s="1" t="s">
        <v>801</v>
      </c>
      <c r="F379" s="1" t="s">
        <v>15</v>
      </c>
      <c r="G379" s="1" t="s">
        <v>2129</v>
      </c>
      <c r="H379" t="s">
        <v>6</v>
      </c>
      <c r="I379" s="5" t="s">
        <v>2129</v>
      </c>
    </row>
    <row r="380" spans="1:9" ht="38.25" x14ac:dyDescent="0.2">
      <c r="A380" t="s">
        <v>799</v>
      </c>
      <c r="B380" t="s">
        <v>800</v>
      </c>
      <c r="C380" t="s">
        <v>838</v>
      </c>
      <c r="D380" t="s">
        <v>839</v>
      </c>
      <c r="E380" s="1" t="s">
        <v>801</v>
      </c>
      <c r="F380" s="1" t="s">
        <v>12</v>
      </c>
      <c r="G380" s="1" t="s">
        <v>2129</v>
      </c>
      <c r="H380" t="s">
        <v>6</v>
      </c>
      <c r="I380" s="5" t="s">
        <v>2129</v>
      </c>
    </row>
    <row r="381" spans="1:9" ht="38.25" x14ac:dyDescent="0.2">
      <c r="A381" t="s">
        <v>799</v>
      </c>
      <c r="B381" t="s">
        <v>800</v>
      </c>
      <c r="C381" t="s">
        <v>840</v>
      </c>
      <c r="D381" t="s">
        <v>841</v>
      </c>
      <c r="E381" s="1" t="s">
        <v>801</v>
      </c>
      <c r="F381" s="1" t="s">
        <v>15</v>
      </c>
      <c r="G381" s="1" t="s">
        <v>2129</v>
      </c>
      <c r="H381" t="s">
        <v>6</v>
      </c>
      <c r="I381" s="5" t="s">
        <v>2129</v>
      </c>
    </row>
    <row r="382" spans="1:9" ht="38.25" x14ac:dyDescent="0.2">
      <c r="A382" t="s">
        <v>799</v>
      </c>
      <c r="B382" t="s">
        <v>800</v>
      </c>
      <c r="C382" t="s">
        <v>842</v>
      </c>
      <c r="D382" t="s">
        <v>843</v>
      </c>
      <c r="E382" s="1" t="s">
        <v>801</v>
      </c>
      <c r="F382" s="1" t="s">
        <v>15</v>
      </c>
      <c r="G382" s="1" t="s">
        <v>2129</v>
      </c>
      <c r="H382" t="s">
        <v>6</v>
      </c>
      <c r="I382" s="5" t="s">
        <v>2129</v>
      </c>
    </row>
    <row r="383" spans="1:9" ht="38.25" x14ac:dyDescent="0.2">
      <c r="A383" t="s">
        <v>799</v>
      </c>
      <c r="B383" t="s">
        <v>800</v>
      </c>
      <c r="C383" t="s">
        <v>844</v>
      </c>
      <c r="D383" t="s">
        <v>845</v>
      </c>
      <c r="E383" s="1" t="s">
        <v>801</v>
      </c>
      <c r="F383" s="1" t="s">
        <v>15</v>
      </c>
      <c r="G383" s="1" t="s">
        <v>2129</v>
      </c>
      <c r="H383" t="s">
        <v>6</v>
      </c>
      <c r="I383" s="5" t="s">
        <v>2129</v>
      </c>
    </row>
    <row r="384" spans="1:9" ht="38.25" x14ac:dyDescent="0.2">
      <c r="A384" t="s">
        <v>799</v>
      </c>
      <c r="B384" t="s">
        <v>800</v>
      </c>
      <c r="C384" t="s">
        <v>846</v>
      </c>
      <c r="D384" t="s">
        <v>847</v>
      </c>
      <c r="E384" s="1" t="s">
        <v>801</v>
      </c>
      <c r="F384" s="1" t="s">
        <v>15</v>
      </c>
      <c r="G384" s="1" t="s">
        <v>2129</v>
      </c>
      <c r="H384" t="s">
        <v>6</v>
      </c>
      <c r="I384" s="5" t="s">
        <v>2129</v>
      </c>
    </row>
    <row r="385" spans="1:9" ht="38.25" x14ac:dyDescent="0.2">
      <c r="A385" t="s">
        <v>799</v>
      </c>
      <c r="B385" t="s">
        <v>800</v>
      </c>
      <c r="C385" t="s">
        <v>848</v>
      </c>
      <c r="D385" t="s">
        <v>849</v>
      </c>
      <c r="E385" s="1" t="s">
        <v>801</v>
      </c>
      <c r="F385" s="1" t="s">
        <v>15</v>
      </c>
      <c r="G385" s="1" t="s">
        <v>2129</v>
      </c>
      <c r="H385" t="s">
        <v>6</v>
      </c>
      <c r="I385" s="5" t="s">
        <v>2129</v>
      </c>
    </row>
    <row r="386" spans="1:9" ht="38.25" x14ac:dyDescent="0.2">
      <c r="A386" t="s">
        <v>799</v>
      </c>
      <c r="B386" t="s">
        <v>800</v>
      </c>
      <c r="C386" t="s">
        <v>850</v>
      </c>
      <c r="D386" t="s">
        <v>851</v>
      </c>
      <c r="E386" s="1" t="s">
        <v>801</v>
      </c>
      <c r="F386" s="1" t="s">
        <v>15</v>
      </c>
      <c r="G386" s="1" t="s">
        <v>2129</v>
      </c>
      <c r="H386" t="s">
        <v>6</v>
      </c>
      <c r="I386" s="5" t="s">
        <v>2129</v>
      </c>
    </row>
    <row r="387" spans="1:9" ht="38.25" x14ac:dyDescent="0.2">
      <c r="A387" t="s">
        <v>799</v>
      </c>
      <c r="B387" t="s">
        <v>800</v>
      </c>
      <c r="C387" t="s">
        <v>852</v>
      </c>
      <c r="D387" t="s">
        <v>853</v>
      </c>
      <c r="E387" s="1" t="s">
        <v>801</v>
      </c>
      <c r="F387" s="1" t="s">
        <v>15</v>
      </c>
      <c r="G387" s="1" t="s">
        <v>2129</v>
      </c>
      <c r="H387" t="s">
        <v>6</v>
      </c>
      <c r="I387" s="5" t="s">
        <v>2129</v>
      </c>
    </row>
    <row r="388" spans="1:9" ht="38.25" x14ac:dyDescent="0.2">
      <c r="A388" t="s">
        <v>799</v>
      </c>
      <c r="B388" t="s">
        <v>800</v>
      </c>
      <c r="C388" t="s">
        <v>854</v>
      </c>
      <c r="D388" t="s">
        <v>855</v>
      </c>
      <c r="E388" s="1" t="s">
        <v>801</v>
      </c>
      <c r="F388" s="1" t="s">
        <v>15</v>
      </c>
      <c r="G388" s="1" t="s">
        <v>2129</v>
      </c>
      <c r="H388" t="s">
        <v>6</v>
      </c>
      <c r="I388" s="5" t="s">
        <v>2129</v>
      </c>
    </row>
    <row r="389" spans="1:9" ht="38.25" x14ac:dyDescent="0.2">
      <c r="A389" t="s">
        <v>799</v>
      </c>
      <c r="B389" t="s">
        <v>800</v>
      </c>
      <c r="C389" t="s">
        <v>856</v>
      </c>
      <c r="D389" t="s">
        <v>857</v>
      </c>
      <c r="E389" s="1" t="s">
        <v>801</v>
      </c>
      <c r="F389" s="1" t="s">
        <v>15</v>
      </c>
      <c r="G389" s="1" t="s">
        <v>2129</v>
      </c>
      <c r="H389" t="s">
        <v>6</v>
      </c>
      <c r="I389" s="5" t="s">
        <v>2129</v>
      </c>
    </row>
    <row r="390" spans="1:9" x14ac:dyDescent="0.2">
      <c r="A390" t="s">
        <v>858</v>
      </c>
      <c r="B390" t="s">
        <v>859</v>
      </c>
      <c r="C390" t="s">
        <v>9</v>
      </c>
      <c r="D390" t="s">
        <v>10</v>
      </c>
      <c r="E390" s="1" t="s">
        <v>860</v>
      </c>
      <c r="F390" s="1" t="s">
        <v>12</v>
      </c>
      <c r="G390" s="1" t="s">
        <v>2129</v>
      </c>
      <c r="H390" t="s">
        <v>6</v>
      </c>
      <c r="I390" s="5" t="s">
        <v>2129</v>
      </c>
    </row>
    <row r="391" spans="1:9" x14ac:dyDescent="0.2">
      <c r="A391" t="s">
        <v>858</v>
      </c>
      <c r="B391" t="s">
        <v>859</v>
      </c>
      <c r="C391" t="s">
        <v>861</v>
      </c>
      <c r="D391" t="s">
        <v>862</v>
      </c>
      <c r="E391" s="1" t="s">
        <v>860</v>
      </c>
      <c r="F391" s="1" t="s">
        <v>15</v>
      </c>
      <c r="G391" s="1" t="s">
        <v>2129</v>
      </c>
      <c r="H391" t="s">
        <v>6</v>
      </c>
      <c r="I391" s="5" t="s">
        <v>2129</v>
      </c>
    </row>
    <row r="392" spans="1:9" x14ac:dyDescent="0.2">
      <c r="A392" t="s">
        <v>858</v>
      </c>
      <c r="B392" t="s">
        <v>859</v>
      </c>
      <c r="C392" t="s">
        <v>863</v>
      </c>
      <c r="D392" t="s">
        <v>864</v>
      </c>
      <c r="E392" s="1" t="s">
        <v>860</v>
      </c>
      <c r="F392" s="1" t="s">
        <v>15</v>
      </c>
      <c r="G392" s="1" t="s">
        <v>2129</v>
      </c>
      <c r="H392" t="s">
        <v>6</v>
      </c>
      <c r="I392" s="5" t="s">
        <v>2129</v>
      </c>
    </row>
    <row r="393" spans="1:9" x14ac:dyDescent="0.2">
      <c r="A393" t="s">
        <v>858</v>
      </c>
      <c r="B393" t="s">
        <v>859</v>
      </c>
      <c r="C393" t="s">
        <v>865</v>
      </c>
      <c r="D393" t="s">
        <v>866</v>
      </c>
      <c r="E393" s="1" t="s">
        <v>860</v>
      </c>
      <c r="F393" s="1" t="s">
        <v>15</v>
      </c>
      <c r="G393" s="1" t="s">
        <v>2129</v>
      </c>
      <c r="H393" t="s">
        <v>6</v>
      </c>
      <c r="I393" s="5" t="s">
        <v>2129</v>
      </c>
    </row>
    <row r="394" spans="1:9" x14ac:dyDescent="0.2">
      <c r="A394" t="s">
        <v>858</v>
      </c>
      <c r="B394" t="s">
        <v>859</v>
      </c>
      <c r="C394" t="s">
        <v>867</v>
      </c>
      <c r="D394" t="s">
        <v>868</v>
      </c>
      <c r="E394" s="1" t="s">
        <v>860</v>
      </c>
      <c r="F394" s="1" t="s">
        <v>15</v>
      </c>
      <c r="G394" s="1" t="s">
        <v>2129</v>
      </c>
      <c r="H394" t="s">
        <v>6</v>
      </c>
      <c r="I394" s="5" t="s">
        <v>2129</v>
      </c>
    </row>
    <row r="395" spans="1:9" x14ac:dyDescent="0.2">
      <c r="A395" t="s">
        <v>858</v>
      </c>
      <c r="B395" t="s">
        <v>859</v>
      </c>
      <c r="C395" t="s">
        <v>869</v>
      </c>
      <c r="D395" t="s">
        <v>870</v>
      </c>
      <c r="E395" s="1" t="s">
        <v>860</v>
      </c>
      <c r="F395" s="1" t="s">
        <v>15</v>
      </c>
      <c r="G395" s="1" t="s">
        <v>2129</v>
      </c>
      <c r="H395" t="s">
        <v>6</v>
      </c>
      <c r="I395" s="5" t="s">
        <v>2129</v>
      </c>
    </row>
    <row r="396" spans="1:9" x14ac:dyDescent="0.2">
      <c r="A396" t="s">
        <v>858</v>
      </c>
      <c r="B396" t="s">
        <v>859</v>
      </c>
      <c r="C396" t="s">
        <v>871</v>
      </c>
      <c r="D396" t="s">
        <v>872</v>
      </c>
      <c r="E396" s="1" t="s">
        <v>860</v>
      </c>
      <c r="F396" s="1" t="s">
        <v>15</v>
      </c>
      <c r="G396" s="1" t="s">
        <v>2129</v>
      </c>
      <c r="H396" t="s">
        <v>6</v>
      </c>
      <c r="I396" s="5" t="s">
        <v>2129</v>
      </c>
    </row>
    <row r="397" spans="1:9" x14ac:dyDescent="0.2">
      <c r="A397" t="s">
        <v>858</v>
      </c>
      <c r="B397" t="s">
        <v>859</v>
      </c>
      <c r="C397" t="s">
        <v>873</v>
      </c>
      <c r="D397" t="s">
        <v>874</v>
      </c>
      <c r="E397" s="1" t="s">
        <v>860</v>
      </c>
      <c r="F397" s="1" t="s">
        <v>15</v>
      </c>
      <c r="G397" s="1" t="s">
        <v>2129</v>
      </c>
      <c r="H397" t="s">
        <v>6</v>
      </c>
      <c r="I397" s="5" t="s">
        <v>2129</v>
      </c>
    </row>
    <row r="398" spans="1:9" ht="38.25" x14ac:dyDescent="0.2">
      <c r="A398" t="s">
        <v>875</v>
      </c>
      <c r="B398" t="s">
        <v>876</v>
      </c>
      <c r="C398" t="s">
        <v>9</v>
      </c>
      <c r="D398" t="s">
        <v>10</v>
      </c>
      <c r="E398" s="1" t="s">
        <v>877</v>
      </c>
      <c r="F398" s="1" t="s">
        <v>12</v>
      </c>
      <c r="G398" s="1" t="s">
        <v>2129</v>
      </c>
      <c r="H398" t="s">
        <v>6</v>
      </c>
      <c r="I398" s="5" t="s">
        <v>2129</v>
      </c>
    </row>
    <row r="399" spans="1:9" ht="38.25" x14ac:dyDescent="0.2">
      <c r="A399" t="s">
        <v>875</v>
      </c>
      <c r="B399" t="s">
        <v>876</v>
      </c>
      <c r="C399" t="s">
        <v>878</v>
      </c>
      <c r="D399" t="s">
        <v>879</v>
      </c>
      <c r="E399" s="1" t="s">
        <v>877</v>
      </c>
      <c r="F399" s="1" t="s">
        <v>15</v>
      </c>
      <c r="G399" s="1" t="s">
        <v>2129</v>
      </c>
      <c r="H399" t="s">
        <v>6</v>
      </c>
      <c r="I399" s="5" t="s">
        <v>2129</v>
      </c>
    </row>
    <row r="400" spans="1:9" ht="38.25" x14ac:dyDescent="0.2">
      <c r="A400" t="s">
        <v>875</v>
      </c>
      <c r="B400" t="s">
        <v>876</v>
      </c>
      <c r="C400" t="s">
        <v>880</v>
      </c>
      <c r="D400" t="s">
        <v>881</v>
      </c>
      <c r="E400" s="1" t="s">
        <v>877</v>
      </c>
      <c r="F400" s="1" t="s">
        <v>15</v>
      </c>
      <c r="G400" s="1" t="s">
        <v>2129</v>
      </c>
      <c r="H400" t="s">
        <v>6</v>
      </c>
      <c r="I400" s="5" t="s">
        <v>2129</v>
      </c>
    </row>
    <row r="401" spans="1:9" ht="38.25" x14ac:dyDescent="0.2">
      <c r="A401" t="s">
        <v>875</v>
      </c>
      <c r="B401" t="s">
        <v>876</v>
      </c>
      <c r="C401" t="s">
        <v>882</v>
      </c>
      <c r="D401" t="s">
        <v>883</v>
      </c>
      <c r="E401" s="1" t="s">
        <v>877</v>
      </c>
      <c r="F401" s="1" t="s">
        <v>15</v>
      </c>
      <c r="G401" s="1" t="s">
        <v>2129</v>
      </c>
      <c r="H401" t="s">
        <v>6</v>
      </c>
      <c r="I401" s="5" t="s">
        <v>2129</v>
      </c>
    </row>
    <row r="402" spans="1:9" ht="38.25" x14ac:dyDescent="0.2">
      <c r="A402" t="s">
        <v>875</v>
      </c>
      <c r="B402" t="s">
        <v>876</v>
      </c>
      <c r="C402" t="s">
        <v>884</v>
      </c>
      <c r="D402" t="s">
        <v>885</v>
      </c>
      <c r="E402" s="1" t="s">
        <v>877</v>
      </c>
      <c r="F402" s="1" t="s">
        <v>15</v>
      </c>
      <c r="G402" s="1" t="s">
        <v>2129</v>
      </c>
      <c r="H402" t="s">
        <v>6</v>
      </c>
      <c r="I402" s="5" t="s">
        <v>2129</v>
      </c>
    </row>
    <row r="403" spans="1:9" ht="38.25" x14ac:dyDescent="0.2">
      <c r="A403" t="s">
        <v>875</v>
      </c>
      <c r="B403" t="s">
        <v>876</v>
      </c>
      <c r="C403" t="s">
        <v>886</v>
      </c>
      <c r="D403" t="s">
        <v>887</v>
      </c>
      <c r="E403" s="1" t="s">
        <v>877</v>
      </c>
      <c r="F403" s="1" t="s">
        <v>15</v>
      </c>
      <c r="G403" s="1" t="s">
        <v>2129</v>
      </c>
      <c r="H403" t="s">
        <v>6</v>
      </c>
      <c r="I403" s="5" t="s">
        <v>2129</v>
      </c>
    </row>
    <row r="404" spans="1:9" ht="38.25" x14ac:dyDescent="0.2">
      <c r="A404" t="s">
        <v>875</v>
      </c>
      <c r="B404" t="s">
        <v>876</v>
      </c>
      <c r="C404" t="s">
        <v>888</v>
      </c>
      <c r="D404" t="s">
        <v>889</v>
      </c>
      <c r="E404" s="1" t="s">
        <v>877</v>
      </c>
      <c r="F404" s="1" t="s">
        <v>15</v>
      </c>
      <c r="G404" s="1" t="s">
        <v>2129</v>
      </c>
      <c r="H404" t="s">
        <v>6</v>
      </c>
      <c r="I404" s="5" t="s">
        <v>2129</v>
      </c>
    </row>
    <row r="405" spans="1:9" ht="38.25" x14ac:dyDescent="0.2">
      <c r="A405" t="s">
        <v>875</v>
      </c>
      <c r="B405" t="s">
        <v>876</v>
      </c>
      <c r="C405" t="s">
        <v>890</v>
      </c>
      <c r="D405" t="s">
        <v>891</v>
      </c>
      <c r="E405" s="1" t="s">
        <v>877</v>
      </c>
      <c r="F405" s="1" t="s">
        <v>15</v>
      </c>
      <c r="G405" s="1" t="s">
        <v>2129</v>
      </c>
      <c r="H405" t="s">
        <v>6</v>
      </c>
      <c r="I405" s="5" t="s">
        <v>2129</v>
      </c>
    </row>
    <row r="406" spans="1:9" ht="38.25" x14ac:dyDescent="0.2">
      <c r="A406" t="s">
        <v>875</v>
      </c>
      <c r="B406" t="s">
        <v>876</v>
      </c>
      <c r="C406" t="s">
        <v>892</v>
      </c>
      <c r="D406" t="s">
        <v>893</v>
      </c>
      <c r="E406" s="1" t="s">
        <v>877</v>
      </c>
      <c r="F406" s="1" t="s">
        <v>15</v>
      </c>
      <c r="G406" s="1" t="s">
        <v>2129</v>
      </c>
      <c r="H406" t="s">
        <v>6</v>
      </c>
      <c r="I406" s="5" t="s">
        <v>2129</v>
      </c>
    </row>
    <row r="407" spans="1:9" ht="38.25" x14ac:dyDescent="0.2">
      <c r="A407" t="s">
        <v>875</v>
      </c>
      <c r="B407" t="s">
        <v>876</v>
      </c>
      <c r="C407" t="s">
        <v>894</v>
      </c>
      <c r="D407" t="s">
        <v>895</v>
      </c>
      <c r="E407" s="1" t="s">
        <v>877</v>
      </c>
      <c r="F407" s="1" t="s">
        <v>15</v>
      </c>
      <c r="G407" s="1" t="s">
        <v>2129</v>
      </c>
      <c r="H407" t="s">
        <v>6</v>
      </c>
      <c r="I407" s="5" t="s">
        <v>2129</v>
      </c>
    </row>
    <row r="408" spans="1:9" ht="38.25" x14ac:dyDescent="0.2">
      <c r="A408" t="s">
        <v>875</v>
      </c>
      <c r="B408" t="s">
        <v>876</v>
      </c>
      <c r="C408" t="s">
        <v>896</v>
      </c>
      <c r="D408" t="s">
        <v>897</v>
      </c>
      <c r="E408" s="1" t="s">
        <v>877</v>
      </c>
      <c r="F408" s="1" t="s">
        <v>15</v>
      </c>
      <c r="G408" s="1" t="s">
        <v>2129</v>
      </c>
      <c r="H408" t="s">
        <v>6</v>
      </c>
      <c r="I408" s="5" t="s">
        <v>2129</v>
      </c>
    </row>
    <row r="409" spans="1:9" ht="38.25" x14ac:dyDescent="0.2">
      <c r="A409" t="s">
        <v>875</v>
      </c>
      <c r="B409" t="s">
        <v>876</v>
      </c>
      <c r="C409" t="s">
        <v>898</v>
      </c>
      <c r="D409" t="s">
        <v>899</v>
      </c>
      <c r="E409" s="1" t="s">
        <v>877</v>
      </c>
      <c r="F409" s="1" t="s">
        <v>15</v>
      </c>
      <c r="G409" s="1" t="s">
        <v>2129</v>
      </c>
      <c r="H409" t="s">
        <v>6</v>
      </c>
      <c r="I409" s="5" t="s">
        <v>2129</v>
      </c>
    </row>
    <row r="410" spans="1:9" ht="38.25" x14ac:dyDescent="0.2">
      <c r="A410" t="s">
        <v>875</v>
      </c>
      <c r="B410" t="s">
        <v>876</v>
      </c>
      <c r="C410" t="s">
        <v>900</v>
      </c>
      <c r="D410" t="s">
        <v>901</v>
      </c>
      <c r="E410" s="1" t="s">
        <v>877</v>
      </c>
      <c r="F410" s="1" t="s">
        <v>15</v>
      </c>
      <c r="G410" s="1" t="s">
        <v>2129</v>
      </c>
      <c r="H410" t="s">
        <v>6</v>
      </c>
      <c r="I410" s="5" t="s">
        <v>2129</v>
      </c>
    </row>
    <row r="411" spans="1:9" ht="38.25" x14ac:dyDescent="0.2">
      <c r="A411" t="s">
        <v>875</v>
      </c>
      <c r="B411" t="s">
        <v>876</v>
      </c>
      <c r="C411" t="s">
        <v>902</v>
      </c>
      <c r="D411" t="s">
        <v>903</v>
      </c>
      <c r="E411" s="1" t="s">
        <v>877</v>
      </c>
      <c r="F411" s="1" t="s">
        <v>15</v>
      </c>
      <c r="G411" s="1" t="s">
        <v>2129</v>
      </c>
      <c r="H411" t="s">
        <v>6</v>
      </c>
      <c r="I411" s="5" t="s">
        <v>2129</v>
      </c>
    </row>
    <row r="412" spans="1:9" ht="38.25" x14ac:dyDescent="0.2">
      <c r="A412" t="s">
        <v>875</v>
      </c>
      <c r="B412" t="s">
        <v>876</v>
      </c>
      <c r="C412" t="s">
        <v>904</v>
      </c>
      <c r="D412" t="s">
        <v>905</v>
      </c>
      <c r="E412" s="1" t="s">
        <v>877</v>
      </c>
      <c r="F412" s="1" t="s">
        <v>15</v>
      </c>
      <c r="G412" s="1" t="s">
        <v>2129</v>
      </c>
      <c r="H412" t="s">
        <v>6</v>
      </c>
      <c r="I412" s="5" t="s">
        <v>2129</v>
      </c>
    </row>
    <row r="413" spans="1:9" ht="38.25" x14ac:dyDescent="0.2">
      <c r="A413" t="s">
        <v>875</v>
      </c>
      <c r="B413" t="s">
        <v>876</v>
      </c>
      <c r="C413" t="s">
        <v>906</v>
      </c>
      <c r="D413" t="s">
        <v>907</v>
      </c>
      <c r="E413" s="1" t="s">
        <v>877</v>
      </c>
      <c r="F413" s="1" t="s">
        <v>15</v>
      </c>
      <c r="G413" s="1" t="s">
        <v>2129</v>
      </c>
      <c r="H413" t="s">
        <v>6</v>
      </c>
      <c r="I413" s="5" t="s">
        <v>2129</v>
      </c>
    </row>
    <row r="414" spans="1:9" ht="38.25" x14ac:dyDescent="0.2">
      <c r="A414" t="s">
        <v>875</v>
      </c>
      <c r="B414" t="s">
        <v>876</v>
      </c>
      <c r="C414" t="s">
        <v>908</v>
      </c>
      <c r="D414" t="s">
        <v>909</v>
      </c>
      <c r="E414" s="1" t="s">
        <v>877</v>
      </c>
      <c r="F414" s="1" t="s">
        <v>15</v>
      </c>
      <c r="G414" s="1" t="s">
        <v>2129</v>
      </c>
      <c r="H414" t="s">
        <v>6</v>
      </c>
      <c r="I414" s="5" t="s">
        <v>2129</v>
      </c>
    </row>
    <row r="415" spans="1:9" ht="38.25" x14ac:dyDescent="0.2">
      <c r="A415" t="s">
        <v>875</v>
      </c>
      <c r="B415" t="s">
        <v>876</v>
      </c>
      <c r="C415" t="s">
        <v>910</v>
      </c>
      <c r="D415" t="s">
        <v>911</v>
      </c>
      <c r="E415" s="1" t="s">
        <v>877</v>
      </c>
      <c r="F415" s="1" t="s">
        <v>15</v>
      </c>
      <c r="G415" s="1" t="s">
        <v>2129</v>
      </c>
      <c r="H415" t="s">
        <v>6</v>
      </c>
      <c r="I415" s="5" t="s">
        <v>2129</v>
      </c>
    </row>
    <row r="416" spans="1:9" ht="38.25" x14ac:dyDescent="0.2">
      <c r="A416" t="s">
        <v>875</v>
      </c>
      <c r="B416" t="s">
        <v>876</v>
      </c>
      <c r="C416" t="s">
        <v>912</v>
      </c>
      <c r="D416" t="s">
        <v>913</v>
      </c>
      <c r="E416" s="1" t="s">
        <v>877</v>
      </c>
      <c r="F416" s="1" t="s">
        <v>15</v>
      </c>
      <c r="G416" s="1" t="s">
        <v>2129</v>
      </c>
      <c r="H416" t="s">
        <v>6</v>
      </c>
      <c r="I416" s="5" t="s">
        <v>2129</v>
      </c>
    </row>
    <row r="417" spans="1:9" ht="38.25" x14ac:dyDescent="0.2">
      <c r="A417" t="s">
        <v>875</v>
      </c>
      <c r="B417" t="s">
        <v>876</v>
      </c>
      <c r="C417" t="s">
        <v>914</v>
      </c>
      <c r="D417" t="s">
        <v>915</v>
      </c>
      <c r="E417" s="1" t="s">
        <v>877</v>
      </c>
      <c r="F417" s="1" t="s">
        <v>15</v>
      </c>
      <c r="G417" s="1" t="s">
        <v>2129</v>
      </c>
      <c r="H417" t="s">
        <v>6</v>
      </c>
      <c r="I417" s="5" t="s">
        <v>2129</v>
      </c>
    </row>
    <row r="418" spans="1:9" ht="38.25" x14ac:dyDescent="0.2">
      <c r="A418" t="s">
        <v>875</v>
      </c>
      <c r="B418" t="s">
        <v>876</v>
      </c>
      <c r="C418" t="s">
        <v>916</v>
      </c>
      <c r="D418" t="s">
        <v>917</v>
      </c>
      <c r="E418" s="1" t="s">
        <v>877</v>
      </c>
      <c r="F418" s="1" t="s">
        <v>15</v>
      </c>
      <c r="G418" s="1" t="s">
        <v>2129</v>
      </c>
      <c r="H418" t="s">
        <v>6</v>
      </c>
      <c r="I418" s="5" t="s">
        <v>2129</v>
      </c>
    </row>
    <row r="419" spans="1:9" x14ac:dyDescent="0.2">
      <c r="A419" t="s">
        <v>918</v>
      </c>
      <c r="B419" t="s">
        <v>919</v>
      </c>
      <c r="C419" t="s">
        <v>9</v>
      </c>
      <c r="D419" t="s">
        <v>10</v>
      </c>
      <c r="E419" s="1" t="s">
        <v>920</v>
      </c>
      <c r="F419" s="1" t="s">
        <v>12</v>
      </c>
      <c r="G419" s="1" t="s">
        <v>2129</v>
      </c>
      <c r="H419" t="s">
        <v>6</v>
      </c>
      <c r="I419" s="5" t="s">
        <v>2129</v>
      </c>
    </row>
    <row r="420" spans="1:9" x14ac:dyDescent="0.2">
      <c r="A420" t="s">
        <v>918</v>
      </c>
      <c r="B420" t="s">
        <v>919</v>
      </c>
      <c r="C420" t="s">
        <v>921</v>
      </c>
      <c r="D420" t="s">
        <v>922</v>
      </c>
      <c r="E420" s="1" t="s">
        <v>920</v>
      </c>
      <c r="F420" s="1" t="s">
        <v>15</v>
      </c>
      <c r="G420" s="1" t="s">
        <v>2129</v>
      </c>
      <c r="H420" t="s">
        <v>6</v>
      </c>
      <c r="I420" s="5" t="s">
        <v>2129</v>
      </c>
    </row>
    <row r="421" spans="1:9" x14ac:dyDescent="0.2">
      <c r="A421" t="s">
        <v>918</v>
      </c>
      <c r="B421" t="s">
        <v>919</v>
      </c>
      <c r="C421" t="s">
        <v>923</v>
      </c>
      <c r="D421" t="s">
        <v>924</v>
      </c>
      <c r="E421" s="1" t="s">
        <v>920</v>
      </c>
      <c r="F421" s="1" t="s">
        <v>15</v>
      </c>
      <c r="G421" s="1" t="s">
        <v>2129</v>
      </c>
      <c r="H421" t="s">
        <v>6</v>
      </c>
      <c r="I421" s="5" t="s">
        <v>2129</v>
      </c>
    </row>
    <row r="422" spans="1:9" x14ac:dyDescent="0.2">
      <c r="A422" t="s">
        <v>918</v>
      </c>
      <c r="B422" t="s">
        <v>919</v>
      </c>
      <c r="C422" t="s">
        <v>925</v>
      </c>
      <c r="D422" t="s">
        <v>926</v>
      </c>
      <c r="E422" s="1" t="s">
        <v>920</v>
      </c>
      <c r="F422" s="1" t="s">
        <v>15</v>
      </c>
      <c r="G422" s="1" t="s">
        <v>2129</v>
      </c>
      <c r="H422" t="s">
        <v>6</v>
      </c>
      <c r="I422" s="5" t="s">
        <v>2129</v>
      </c>
    </row>
    <row r="423" spans="1:9" x14ac:dyDescent="0.2">
      <c r="A423" t="s">
        <v>927</v>
      </c>
      <c r="B423" t="s">
        <v>928</v>
      </c>
      <c r="C423" t="s">
        <v>9</v>
      </c>
      <c r="D423" t="s">
        <v>10</v>
      </c>
      <c r="E423" s="1" t="s">
        <v>929</v>
      </c>
      <c r="F423" s="1" t="s">
        <v>12</v>
      </c>
      <c r="G423" s="1" t="s">
        <v>2129</v>
      </c>
      <c r="H423" t="s">
        <v>6</v>
      </c>
      <c r="I423" s="5" t="s">
        <v>2129</v>
      </c>
    </row>
    <row r="424" spans="1:9" x14ac:dyDescent="0.2">
      <c r="A424" t="s">
        <v>927</v>
      </c>
      <c r="B424" t="s">
        <v>928</v>
      </c>
      <c r="C424" t="s">
        <v>930</v>
      </c>
      <c r="D424" t="s">
        <v>931</v>
      </c>
      <c r="E424" s="1" t="s">
        <v>929</v>
      </c>
      <c r="F424" s="1" t="s">
        <v>15</v>
      </c>
      <c r="G424" s="1" t="s">
        <v>2129</v>
      </c>
      <c r="H424" t="s">
        <v>6</v>
      </c>
      <c r="I424" s="5" t="s">
        <v>2129</v>
      </c>
    </row>
    <row r="425" spans="1:9" x14ac:dyDescent="0.2">
      <c r="A425" t="s">
        <v>927</v>
      </c>
      <c r="B425" t="s">
        <v>928</v>
      </c>
      <c r="C425" t="s">
        <v>932</v>
      </c>
      <c r="D425" t="s">
        <v>933</v>
      </c>
      <c r="E425" s="1" t="s">
        <v>929</v>
      </c>
      <c r="F425" s="1" t="s">
        <v>15</v>
      </c>
      <c r="G425" s="1" t="s">
        <v>2129</v>
      </c>
      <c r="H425" t="s">
        <v>6</v>
      </c>
      <c r="I425" s="5" t="s">
        <v>2129</v>
      </c>
    </row>
    <row r="426" spans="1:9" x14ac:dyDescent="0.2">
      <c r="A426" t="s">
        <v>927</v>
      </c>
      <c r="B426" t="s">
        <v>928</v>
      </c>
      <c r="C426" t="s">
        <v>934</v>
      </c>
      <c r="D426" t="s">
        <v>935</v>
      </c>
      <c r="E426" s="1" t="s">
        <v>929</v>
      </c>
      <c r="F426" s="1" t="s">
        <v>15</v>
      </c>
      <c r="G426" s="1" t="s">
        <v>2129</v>
      </c>
      <c r="H426" t="s">
        <v>6</v>
      </c>
      <c r="I426" s="5" t="s">
        <v>2129</v>
      </c>
    </row>
    <row r="427" spans="1:9" x14ac:dyDescent="0.2">
      <c r="A427" t="s">
        <v>927</v>
      </c>
      <c r="B427" t="s">
        <v>928</v>
      </c>
      <c r="C427" t="s">
        <v>936</v>
      </c>
      <c r="D427" t="s">
        <v>937</v>
      </c>
      <c r="E427" s="1" t="s">
        <v>929</v>
      </c>
      <c r="F427" s="1" t="s">
        <v>15</v>
      </c>
      <c r="G427" s="1" t="s">
        <v>2129</v>
      </c>
      <c r="H427" t="s">
        <v>6</v>
      </c>
      <c r="I427" s="5" t="s">
        <v>2129</v>
      </c>
    </row>
    <row r="428" spans="1:9" ht="38.25" x14ac:dyDescent="0.2">
      <c r="A428" t="s">
        <v>938</v>
      </c>
      <c r="B428" t="s">
        <v>939</v>
      </c>
      <c r="C428" t="s">
        <v>9</v>
      </c>
      <c r="D428" t="s">
        <v>10</v>
      </c>
      <c r="E428" s="1" t="s">
        <v>940</v>
      </c>
      <c r="F428" s="1" t="s">
        <v>12</v>
      </c>
      <c r="G428" s="1" t="s">
        <v>2129</v>
      </c>
      <c r="H428" t="s">
        <v>6</v>
      </c>
      <c r="I428" s="5" t="s">
        <v>2129</v>
      </c>
    </row>
    <row r="429" spans="1:9" ht="38.25" x14ac:dyDescent="0.2">
      <c r="A429" t="s">
        <v>938</v>
      </c>
      <c r="B429" t="s">
        <v>939</v>
      </c>
      <c r="C429" t="s">
        <v>941</v>
      </c>
      <c r="D429" t="s">
        <v>942</v>
      </c>
      <c r="E429" s="1" t="s">
        <v>940</v>
      </c>
      <c r="F429" s="1" t="s">
        <v>15</v>
      </c>
      <c r="G429" s="1" t="s">
        <v>2129</v>
      </c>
      <c r="H429" t="s">
        <v>6</v>
      </c>
      <c r="I429" s="5" t="s">
        <v>2129</v>
      </c>
    </row>
    <row r="430" spans="1:9" ht="38.25" x14ac:dyDescent="0.2">
      <c r="A430" t="s">
        <v>938</v>
      </c>
      <c r="B430" t="s">
        <v>939</v>
      </c>
      <c r="C430" t="s">
        <v>943</v>
      </c>
      <c r="D430" t="s">
        <v>944</v>
      </c>
      <c r="E430" s="1" t="s">
        <v>940</v>
      </c>
      <c r="F430" s="1" t="s">
        <v>15</v>
      </c>
      <c r="G430" s="1" t="s">
        <v>2129</v>
      </c>
      <c r="H430" t="s">
        <v>6</v>
      </c>
      <c r="I430" s="5" t="s">
        <v>2129</v>
      </c>
    </row>
    <row r="431" spans="1:9" ht="38.25" x14ac:dyDescent="0.2">
      <c r="A431" t="s">
        <v>938</v>
      </c>
      <c r="B431" t="s">
        <v>939</v>
      </c>
      <c r="C431" t="s">
        <v>945</v>
      </c>
      <c r="D431" t="s">
        <v>946</v>
      </c>
      <c r="E431" s="1" t="s">
        <v>940</v>
      </c>
      <c r="F431" s="1" t="s">
        <v>15</v>
      </c>
      <c r="G431" s="1" t="s">
        <v>2129</v>
      </c>
      <c r="H431" t="s">
        <v>6</v>
      </c>
      <c r="I431" s="5" t="s">
        <v>2129</v>
      </c>
    </row>
    <row r="432" spans="1:9" ht="38.25" x14ac:dyDescent="0.2">
      <c r="A432" t="s">
        <v>938</v>
      </c>
      <c r="B432" t="s">
        <v>939</v>
      </c>
      <c r="C432" t="s">
        <v>947</v>
      </c>
      <c r="D432" t="s">
        <v>948</v>
      </c>
      <c r="E432" s="1" t="s">
        <v>940</v>
      </c>
      <c r="F432" s="1" t="s">
        <v>15</v>
      </c>
      <c r="G432" s="1" t="s">
        <v>2129</v>
      </c>
      <c r="H432" t="s">
        <v>6</v>
      </c>
      <c r="I432" s="5" t="s">
        <v>2129</v>
      </c>
    </row>
    <row r="433" spans="1:9" x14ac:dyDescent="0.2">
      <c r="A433" t="s">
        <v>949</v>
      </c>
      <c r="B433" t="s">
        <v>950</v>
      </c>
      <c r="C433" t="s">
        <v>9</v>
      </c>
      <c r="D433" t="s">
        <v>10</v>
      </c>
      <c r="E433" s="1" t="s">
        <v>951</v>
      </c>
      <c r="F433" s="1" t="s">
        <v>12</v>
      </c>
      <c r="G433" s="1" t="s">
        <v>2129</v>
      </c>
      <c r="H433" t="s">
        <v>6</v>
      </c>
      <c r="I433" s="5" t="s">
        <v>2129</v>
      </c>
    </row>
    <row r="434" spans="1:9" x14ac:dyDescent="0.2">
      <c r="A434" t="s">
        <v>949</v>
      </c>
      <c r="B434" t="s">
        <v>950</v>
      </c>
      <c r="C434" t="s">
        <v>952</v>
      </c>
      <c r="D434" t="s">
        <v>953</v>
      </c>
      <c r="E434" s="1" t="s">
        <v>951</v>
      </c>
      <c r="F434" s="1" t="s">
        <v>15</v>
      </c>
      <c r="G434" s="1" t="s">
        <v>2129</v>
      </c>
      <c r="H434" t="s">
        <v>6</v>
      </c>
      <c r="I434" s="5" t="s">
        <v>2129</v>
      </c>
    </row>
    <row r="435" spans="1:9" x14ac:dyDescent="0.2">
      <c r="A435" t="s">
        <v>949</v>
      </c>
      <c r="B435" t="s">
        <v>950</v>
      </c>
      <c r="C435" t="s">
        <v>954</v>
      </c>
      <c r="D435" t="s">
        <v>955</v>
      </c>
      <c r="E435" s="1" t="s">
        <v>951</v>
      </c>
      <c r="F435" s="1" t="s">
        <v>15</v>
      </c>
      <c r="G435" s="1" t="s">
        <v>2129</v>
      </c>
      <c r="H435" t="s">
        <v>6</v>
      </c>
      <c r="I435" s="5" t="s">
        <v>2129</v>
      </c>
    </row>
    <row r="436" spans="1:9" x14ac:dyDescent="0.2">
      <c r="A436" t="s">
        <v>949</v>
      </c>
      <c r="B436" t="s">
        <v>950</v>
      </c>
      <c r="C436" t="s">
        <v>956</v>
      </c>
      <c r="D436" t="s">
        <v>957</v>
      </c>
      <c r="E436" s="1" t="s">
        <v>951</v>
      </c>
      <c r="F436" s="1" t="s">
        <v>15</v>
      </c>
      <c r="G436" s="1" t="s">
        <v>2129</v>
      </c>
      <c r="H436" t="s">
        <v>6</v>
      </c>
      <c r="I436" s="5" t="s">
        <v>2129</v>
      </c>
    </row>
    <row r="437" spans="1:9" x14ac:dyDescent="0.2">
      <c r="A437" t="s">
        <v>949</v>
      </c>
      <c r="B437" t="s">
        <v>950</v>
      </c>
      <c r="C437" t="s">
        <v>958</v>
      </c>
      <c r="D437" t="s">
        <v>959</v>
      </c>
      <c r="E437" s="1" t="s">
        <v>951</v>
      </c>
      <c r="F437" s="1" t="s">
        <v>15</v>
      </c>
      <c r="G437" s="1" t="s">
        <v>2129</v>
      </c>
      <c r="H437" t="s">
        <v>6</v>
      </c>
      <c r="I437" s="5" t="s">
        <v>2129</v>
      </c>
    </row>
    <row r="438" spans="1:9" ht="38.25" x14ac:dyDescent="0.2">
      <c r="A438" t="s">
        <v>960</v>
      </c>
      <c r="B438" t="s">
        <v>961</v>
      </c>
      <c r="C438" t="s">
        <v>9</v>
      </c>
      <c r="D438" t="s">
        <v>10</v>
      </c>
      <c r="E438" s="1" t="s">
        <v>962</v>
      </c>
      <c r="F438" s="1" t="s">
        <v>12</v>
      </c>
      <c r="G438" s="1" t="s">
        <v>2129</v>
      </c>
      <c r="H438" t="s">
        <v>6</v>
      </c>
      <c r="I438" s="5" t="s">
        <v>2129</v>
      </c>
    </row>
    <row r="439" spans="1:9" ht="38.25" x14ac:dyDescent="0.2">
      <c r="A439" t="s">
        <v>960</v>
      </c>
      <c r="B439" t="s">
        <v>961</v>
      </c>
      <c r="C439" t="s">
        <v>963</v>
      </c>
      <c r="D439" t="s">
        <v>964</v>
      </c>
      <c r="E439" s="1" t="s">
        <v>962</v>
      </c>
      <c r="F439" s="1" t="s">
        <v>15</v>
      </c>
      <c r="G439" s="1" t="s">
        <v>2129</v>
      </c>
      <c r="H439" t="s">
        <v>6</v>
      </c>
      <c r="I439" s="5" t="s">
        <v>2129</v>
      </c>
    </row>
    <row r="440" spans="1:9" ht="38.25" x14ac:dyDescent="0.2">
      <c r="A440" t="s">
        <v>960</v>
      </c>
      <c r="B440" t="s">
        <v>961</v>
      </c>
      <c r="C440" t="s">
        <v>965</v>
      </c>
      <c r="D440" t="s">
        <v>966</v>
      </c>
      <c r="E440" s="1" t="s">
        <v>962</v>
      </c>
      <c r="F440" s="1" t="s">
        <v>15</v>
      </c>
      <c r="G440" s="1" t="s">
        <v>2129</v>
      </c>
      <c r="H440" t="s">
        <v>6</v>
      </c>
      <c r="I440" s="5" t="s">
        <v>2129</v>
      </c>
    </row>
    <row r="441" spans="1:9" ht="38.25" x14ac:dyDescent="0.2">
      <c r="A441" t="s">
        <v>960</v>
      </c>
      <c r="B441" t="s">
        <v>961</v>
      </c>
      <c r="C441" t="s">
        <v>967</v>
      </c>
      <c r="D441" t="s">
        <v>968</v>
      </c>
      <c r="E441" s="1" t="s">
        <v>962</v>
      </c>
      <c r="F441" s="1" t="s">
        <v>15</v>
      </c>
      <c r="G441" s="1" t="s">
        <v>2129</v>
      </c>
      <c r="H441" t="s">
        <v>6</v>
      </c>
      <c r="I441" s="5" t="s">
        <v>2129</v>
      </c>
    </row>
    <row r="442" spans="1:9" ht="38.25" x14ac:dyDescent="0.2">
      <c r="A442" t="s">
        <v>960</v>
      </c>
      <c r="B442" t="s">
        <v>961</v>
      </c>
      <c r="C442" t="s">
        <v>969</v>
      </c>
      <c r="D442" t="s">
        <v>970</v>
      </c>
      <c r="E442" s="1" t="s">
        <v>962</v>
      </c>
      <c r="F442" s="1" t="s">
        <v>15</v>
      </c>
      <c r="G442" s="1" t="s">
        <v>2129</v>
      </c>
      <c r="H442" t="s">
        <v>6</v>
      </c>
      <c r="I442" s="5" t="s">
        <v>2129</v>
      </c>
    </row>
    <row r="443" spans="1:9" x14ac:dyDescent="0.2">
      <c r="A443" t="s">
        <v>971</v>
      </c>
      <c r="B443" t="s">
        <v>972</v>
      </c>
      <c r="C443" t="s">
        <v>9</v>
      </c>
      <c r="D443" t="s">
        <v>10</v>
      </c>
      <c r="E443" s="1" t="s">
        <v>973</v>
      </c>
      <c r="F443" s="1" t="s">
        <v>12</v>
      </c>
      <c r="G443" s="1" t="s">
        <v>2129</v>
      </c>
      <c r="H443" t="s">
        <v>6</v>
      </c>
      <c r="I443" s="5" t="s">
        <v>2129</v>
      </c>
    </row>
    <row r="444" spans="1:9" x14ac:dyDescent="0.2">
      <c r="A444" t="s">
        <v>971</v>
      </c>
      <c r="B444" t="s">
        <v>972</v>
      </c>
      <c r="C444" t="s">
        <v>974</v>
      </c>
      <c r="D444" t="s">
        <v>975</v>
      </c>
      <c r="E444" s="1" t="s">
        <v>973</v>
      </c>
      <c r="F444" s="1" t="s">
        <v>15</v>
      </c>
      <c r="G444" s="1" t="s">
        <v>2129</v>
      </c>
      <c r="H444" t="s">
        <v>6</v>
      </c>
      <c r="I444" s="5" t="s">
        <v>2129</v>
      </c>
    </row>
    <row r="445" spans="1:9" x14ac:dyDescent="0.2">
      <c r="A445" t="s">
        <v>971</v>
      </c>
      <c r="B445" t="s">
        <v>972</v>
      </c>
      <c r="C445" t="s">
        <v>976</v>
      </c>
      <c r="D445" t="s">
        <v>977</v>
      </c>
      <c r="E445" s="1" t="s">
        <v>973</v>
      </c>
      <c r="F445" s="1" t="s">
        <v>15</v>
      </c>
      <c r="G445" s="1" t="s">
        <v>2129</v>
      </c>
      <c r="H445" t="s">
        <v>6</v>
      </c>
      <c r="I445" s="5" t="s">
        <v>2129</v>
      </c>
    </row>
    <row r="446" spans="1:9" x14ac:dyDescent="0.2">
      <c r="A446" t="s">
        <v>971</v>
      </c>
      <c r="B446" t="s">
        <v>972</v>
      </c>
      <c r="C446" t="s">
        <v>978</v>
      </c>
      <c r="D446" t="s">
        <v>979</v>
      </c>
      <c r="E446" s="1" t="s">
        <v>973</v>
      </c>
      <c r="F446" s="1" t="s">
        <v>15</v>
      </c>
      <c r="G446" s="1" t="s">
        <v>2129</v>
      </c>
      <c r="H446" t="s">
        <v>6</v>
      </c>
      <c r="I446" s="5" t="s">
        <v>2129</v>
      </c>
    </row>
    <row r="447" spans="1:9" x14ac:dyDescent="0.2">
      <c r="A447" t="s">
        <v>980</v>
      </c>
      <c r="B447" t="s">
        <v>981</v>
      </c>
      <c r="C447" t="s">
        <v>9</v>
      </c>
      <c r="D447" t="s">
        <v>10</v>
      </c>
      <c r="E447" s="1" t="s">
        <v>982</v>
      </c>
      <c r="F447" s="1" t="s">
        <v>12</v>
      </c>
      <c r="G447" s="1" t="s">
        <v>2129</v>
      </c>
      <c r="H447" t="s">
        <v>6</v>
      </c>
      <c r="I447" s="5" t="s">
        <v>2129</v>
      </c>
    </row>
    <row r="448" spans="1:9" x14ac:dyDescent="0.2">
      <c r="A448" t="s">
        <v>980</v>
      </c>
      <c r="B448" t="s">
        <v>981</v>
      </c>
      <c r="C448" t="s">
        <v>983</v>
      </c>
      <c r="D448" t="s">
        <v>984</v>
      </c>
      <c r="E448" s="1" t="s">
        <v>982</v>
      </c>
      <c r="F448" s="1" t="s">
        <v>15</v>
      </c>
      <c r="G448" s="1" t="s">
        <v>2129</v>
      </c>
      <c r="H448" t="s">
        <v>6</v>
      </c>
      <c r="I448" s="5" t="s">
        <v>2129</v>
      </c>
    </row>
    <row r="449" spans="1:9" x14ac:dyDescent="0.2">
      <c r="A449" t="s">
        <v>980</v>
      </c>
      <c r="B449" t="s">
        <v>981</v>
      </c>
      <c r="C449" t="s">
        <v>985</v>
      </c>
      <c r="D449" t="s">
        <v>986</v>
      </c>
      <c r="E449" s="1" t="s">
        <v>982</v>
      </c>
      <c r="F449" s="1" t="s">
        <v>15</v>
      </c>
      <c r="G449" s="1" t="s">
        <v>2129</v>
      </c>
      <c r="H449" t="s">
        <v>6</v>
      </c>
      <c r="I449" s="5" t="s">
        <v>2129</v>
      </c>
    </row>
    <row r="450" spans="1:9" ht="38.25" x14ac:dyDescent="0.2">
      <c r="A450" t="s">
        <v>987</v>
      </c>
      <c r="B450" t="s">
        <v>988</v>
      </c>
      <c r="C450" t="s">
        <v>9</v>
      </c>
      <c r="D450" t="s">
        <v>10</v>
      </c>
      <c r="E450" s="1" t="s">
        <v>989</v>
      </c>
      <c r="F450" s="1" t="s">
        <v>12</v>
      </c>
      <c r="G450" s="1" t="s">
        <v>2129</v>
      </c>
      <c r="H450" t="s">
        <v>6</v>
      </c>
      <c r="I450" s="5" t="s">
        <v>2129</v>
      </c>
    </row>
    <row r="451" spans="1:9" ht="38.25" x14ac:dyDescent="0.2">
      <c r="A451" t="s">
        <v>987</v>
      </c>
      <c r="B451" t="s">
        <v>988</v>
      </c>
      <c r="C451" t="s">
        <v>990</v>
      </c>
      <c r="D451" t="s">
        <v>991</v>
      </c>
      <c r="E451" s="1" t="s">
        <v>989</v>
      </c>
      <c r="F451" s="1" t="s">
        <v>15</v>
      </c>
      <c r="G451" s="1" t="s">
        <v>2129</v>
      </c>
      <c r="H451" t="s">
        <v>6</v>
      </c>
      <c r="I451" s="5" t="s">
        <v>2129</v>
      </c>
    </row>
    <row r="452" spans="1:9" ht="38.25" x14ac:dyDescent="0.2">
      <c r="A452" t="s">
        <v>987</v>
      </c>
      <c r="B452" t="s">
        <v>988</v>
      </c>
      <c r="C452" t="s">
        <v>992</v>
      </c>
      <c r="D452" t="s">
        <v>993</v>
      </c>
      <c r="E452" s="1" t="s">
        <v>989</v>
      </c>
      <c r="F452" s="1" t="s">
        <v>15</v>
      </c>
      <c r="G452" s="1" t="s">
        <v>2129</v>
      </c>
      <c r="H452" t="s">
        <v>6</v>
      </c>
      <c r="I452" s="5" t="s">
        <v>2129</v>
      </c>
    </row>
    <row r="453" spans="1:9" x14ac:dyDescent="0.2">
      <c r="A453" t="s">
        <v>994</v>
      </c>
      <c r="B453" t="s">
        <v>995</v>
      </c>
      <c r="C453" t="s">
        <v>9</v>
      </c>
      <c r="D453" t="s">
        <v>10</v>
      </c>
      <c r="E453" s="1" t="s">
        <v>996</v>
      </c>
      <c r="F453" s="1" t="s">
        <v>12</v>
      </c>
      <c r="G453" s="1" t="s">
        <v>2129</v>
      </c>
      <c r="H453" t="s">
        <v>6</v>
      </c>
      <c r="I453" s="5" t="s">
        <v>2129</v>
      </c>
    </row>
    <row r="454" spans="1:9" x14ac:dyDescent="0.2">
      <c r="A454" t="s">
        <v>994</v>
      </c>
      <c r="B454" t="s">
        <v>995</v>
      </c>
      <c r="C454" t="s">
        <v>997</v>
      </c>
      <c r="D454" t="s">
        <v>998</v>
      </c>
      <c r="E454" s="1" t="s">
        <v>996</v>
      </c>
      <c r="F454" s="1" t="s">
        <v>15</v>
      </c>
      <c r="G454" s="1" t="s">
        <v>2129</v>
      </c>
      <c r="H454" t="s">
        <v>6</v>
      </c>
      <c r="I454" s="5" t="s">
        <v>2129</v>
      </c>
    </row>
    <row r="455" spans="1:9" x14ac:dyDescent="0.2">
      <c r="A455" t="s">
        <v>994</v>
      </c>
      <c r="B455" t="s">
        <v>995</v>
      </c>
      <c r="C455" t="s">
        <v>999</v>
      </c>
      <c r="D455" t="s">
        <v>1000</v>
      </c>
      <c r="E455" s="1" t="s">
        <v>996</v>
      </c>
      <c r="F455" s="1" t="s">
        <v>15</v>
      </c>
      <c r="G455" s="1" t="s">
        <v>2129</v>
      </c>
      <c r="H455" t="s">
        <v>6</v>
      </c>
      <c r="I455" s="5" t="s">
        <v>2129</v>
      </c>
    </row>
    <row r="456" spans="1:9" x14ac:dyDescent="0.2">
      <c r="A456" t="s">
        <v>994</v>
      </c>
      <c r="B456" t="s">
        <v>995</v>
      </c>
      <c r="C456" t="s">
        <v>1001</v>
      </c>
      <c r="D456" t="s">
        <v>1002</v>
      </c>
      <c r="E456" s="1" t="s">
        <v>996</v>
      </c>
      <c r="F456" s="1" t="s">
        <v>15</v>
      </c>
      <c r="G456" s="1" t="s">
        <v>2129</v>
      </c>
      <c r="H456" t="s">
        <v>6</v>
      </c>
      <c r="I456" s="5" t="s">
        <v>2129</v>
      </c>
    </row>
    <row r="457" spans="1:9" x14ac:dyDescent="0.2">
      <c r="A457" t="s">
        <v>1003</v>
      </c>
      <c r="B457" t="s">
        <v>1004</v>
      </c>
      <c r="C457" t="s">
        <v>9</v>
      </c>
      <c r="D457" t="s">
        <v>10</v>
      </c>
      <c r="E457" s="1" t="s">
        <v>1005</v>
      </c>
      <c r="F457" s="1" t="s">
        <v>12</v>
      </c>
      <c r="G457" s="1" t="s">
        <v>2129</v>
      </c>
      <c r="H457" t="s">
        <v>6</v>
      </c>
      <c r="I457" s="5" t="s">
        <v>2129</v>
      </c>
    </row>
    <row r="458" spans="1:9" x14ac:dyDescent="0.2">
      <c r="A458" t="s">
        <v>1003</v>
      </c>
      <c r="B458" t="s">
        <v>1004</v>
      </c>
      <c r="C458" t="s">
        <v>1006</v>
      </c>
      <c r="D458" t="s">
        <v>1007</v>
      </c>
      <c r="E458" s="1" t="s">
        <v>1005</v>
      </c>
      <c r="F458" s="1" t="s">
        <v>15</v>
      </c>
      <c r="G458" s="1" t="s">
        <v>2129</v>
      </c>
      <c r="H458" t="s">
        <v>6</v>
      </c>
      <c r="I458" s="5" t="s">
        <v>2129</v>
      </c>
    </row>
    <row r="459" spans="1:9" x14ac:dyDescent="0.2">
      <c r="A459" t="s">
        <v>1003</v>
      </c>
      <c r="B459" t="s">
        <v>1004</v>
      </c>
      <c r="C459" t="s">
        <v>1008</v>
      </c>
      <c r="D459" t="s">
        <v>1009</v>
      </c>
      <c r="E459" s="1" t="s">
        <v>1005</v>
      </c>
      <c r="F459" s="1" t="s">
        <v>15</v>
      </c>
      <c r="G459" s="1" t="s">
        <v>2129</v>
      </c>
      <c r="H459" t="s">
        <v>6</v>
      </c>
      <c r="I459" s="5" t="s">
        <v>2129</v>
      </c>
    </row>
    <row r="460" spans="1:9" x14ac:dyDescent="0.2">
      <c r="A460" t="s">
        <v>1003</v>
      </c>
      <c r="B460" t="s">
        <v>1004</v>
      </c>
      <c r="C460" t="s">
        <v>1010</v>
      </c>
      <c r="D460" t="s">
        <v>1011</v>
      </c>
      <c r="E460" s="1" t="s">
        <v>1005</v>
      </c>
      <c r="F460" s="1" t="s">
        <v>15</v>
      </c>
      <c r="G460" s="1" t="s">
        <v>2129</v>
      </c>
      <c r="H460" t="s">
        <v>6</v>
      </c>
      <c r="I460" s="5" t="s">
        <v>2129</v>
      </c>
    </row>
    <row r="461" spans="1:9" x14ac:dyDescent="0.2">
      <c r="A461" t="s">
        <v>1003</v>
      </c>
      <c r="B461" t="s">
        <v>1004</v>
      </c>
      <c r="C461" t="s">
        <v>1012</v>
      </c>
      <c r="D461" t="s">
        <v>1013</v>
      </c>
      <c r="E461" s="1" t="s">
        <v>1005</v>
      </c>
      <c r="F461" s="1" t="s">
        <v>15</v>
      </c>
      <c r="G461" s="1" t="s">
        <v>2129</v>
      </c>
      <c r="H461" t="s">
        <v>6</v>
      </c>
      <c r="I461" s="5" t="s">
        <v>2129</v>
      </c>
    </row>
    <row r="462" spans="1:9" x14ac:dyDescent="0.2">
      <c r="A462" t="s">
        <v>1003</v>
      </c>
      <c r="B462" t="s">
        <v>1004</v>
      </c>
      <c r="C462" t="s">
        <v>1014</v>
      </c>
      <c r="D462" t="s">
        <v>1015</v>
      </c>
      <c r="E462" s="1" t="s">
        <v>1005</v>
      </c>
      <c r="F462" s="1" t="s">
        <v>15</v>
      </c>
      <c r="G462" s="1" t="s">
        <v>2129</v>
      </c>
      <c r="H462" t="s">
        <v>6</v>
      </c>
      <c r="I462" s="5" t="s">
        <v>2129</v>
      </c>
    </row>
    <row r="463" spans="1:9" x14ac:dyDescent="0.2">
      <c r="A463" t="s">
        <v>1003</v>
      </c>
      <c r="B463" t="s">
        <v>1004</v>
      </c>
      <c r="C463" t="s">
        <v>1016</v>
      </c>
      <c r="D463" t="s">
        <v>1017</v>
      </c>
      <c r="E463" s="1" t="s">
        <v>1005</v>
      </c>
      <c r="F463" s="1" t="s">
        <v>15</v>
      </c>
      <c r="G463" s="1" t="s">
        <v>2129</v>
      </c>
      <c r="H463" t="s">
        <v>6</v>
      </c>
      <c r="I463" s="5" t="s">
        <v>2129</v>
      </c>
    </row>
    <row r="464" spans="1:9" ht="38.25" x14ac:dyDescent="0.2">
      <c r="A464" t="s">
        <v>1018</v>
      </c>
      <c r="B464" t="s">
        <v>1019</v>
      </c>
      <c r="C464" t="s">
        <v>9</v>
      </c>
      <c r="D464" t="s">
        <v>10</v>
      </c>
      <c r="E464" s="1" t="s">
        <v>1020</v>
      </c>
      <c r="F464" s="1" t="s">
        <v>12</v>
      </c>
      <c r="G464" s="1" t="s">
        <v>2129</v>
      </c>
      <c r="H464" t="s">
        <v>6</v>
      </c>
      <c r="I464" s="5" t="s">
        <v>2129</v>
      </c>
    </row>
    <row r="465" spans="1:9" ht="38.25" x14ac:dyDescent="0.2">
      <c r="A465" t="s">
        <v>1018</v>
      </c>
      <c r="B465" t="s">
        <v>1019</v>
      </c>
      <c r="C465" t="s">
        <v>1021</v>
      </c>
      <c r="D465" t="s">
        <v>1022</v>
      </c>
      <c r="E465" s="1" t="s">
        <v>1020</v>
      </c>
      <c r="F465" s="1" t="s">
        <v>15</v>
      </c>
      <c r="G465" s="1" t="s">
        <v>2129</v>
      </c>
      <c r="H465" t="s">
        <v>6</v>
      </c>
      <c r="I465" s="5" t="s">
        <v>2129</v>
      </c>
    </row>
    <row r="466" spans="1:9" ht="38.25" x14ac:dyDescent="0.2">
      <c r="A466" t="s">
        <v>1018</v>
      </c>
      <c r="B466" t="s">
        <v>1019</v>
      </c>
      <c r="C466" t="s">
        <v>1023</v>
      </c>
      <c r="D466" t="s">
        <v>1024</v>
      </c>
      <c r="E466" s="1" t="s">
        <v>1020</v>
      </c>
      <c r="F466" s="1" t="s">
        <v>15</v>
      </c>
      <c r="G466" s="1" t="s">
        <v>2129</v>
      </c>
      <c r="H466" t="s">
        <v>6</v>
      </c>
      <c r="I466" s="5" t="s">
        <v>2129</v>
      </c>
    </row>
    <row r="467" spans="1:9" ht="38.25" x14ac:dyDescent="0.2">
      <c r="A467" t="s">
        <v>1025</v>
      </c>
      <c r="B467" t="s">
        <v>1026</v>
      </c>
      <c r="C467" t="s">
        <v>9</v>
      </c>
      <c r="D467" t="s">
        <v>10</v>
      </c>
      <c r="E467" s="1" t="s">
        <v>1027</v>
      </c>
      <c r="F467" s="1" t="s">
        <v>12</v>
      </c>
      <c r="G467" s="1" t="s">
        <v>2129</v>
      </c>
      <c r="H467" t="s">
        <v>6</v>
      </c>
      <c r="I467" s="5" t="s">
        <v>2129</v>
      </c>
    </row>
    <row r="468" spans="1:9" ht="38.25" x14ac:dyDescent="0.2">
      <c r="A468" t="s">
        <v>1025</v>
      </c>
      <c r="B468" t="s">
        <v>1026</v>
      </c>
      <c r="C468" t="s">
        <v>1028</v>
      </c>
      <c r="D468" t="s">
        <v>1029</v>
      </c>
      <c r="E468" s="1" t="s">
        <v>1027</v>
      </c>
      <c r="F468" s="1" t="s">
        <v>15</v>
      </c>
      <c r="G468" s="1" t="s">
        <v>2129</v>
      </c>
      <c r="H468" t="s">
        <v>6</v>
      </c>
      <c r="I468" s="5" t="s">
        <v>2129</v>
      </c>
    </row>
    <row r="469" spans="1:9" ht="38.25" x14ac:dyDescent="0.2">
      <c r="A469" t="s">
        <v>1025</v>
      </c>
      <c r="B469" t="s">
        <v>1026</v>
      </c>
      <c r="C469" t="s">
        <v>1030</v>
      </c>
      <c r="D469" t="s">
        <v>1031</v>
      </c>
      <c r="E469" s="1" t="s">
        <v>1027</v>
      </c>
      <c r="F469" s="1" t="s">
        <v>15</v>
      </c>
      <c r="G469" s="1" t="s">
        <v>2129</v>
      </c>
      <c r="H469" t="s">
        <v>6</v>
      </c>
      <c r="I469" s="5" t="s">
        <v>2129</v>
      </c>
    </row>
    <row r="470" spans="1:9" ht="38.25" x14ac:dyDescent="0.2">
      <c r="A470" t="s">
        <v>1025</v>
      </c>
      <c r="B470" t="s">
        <v>1026</v>
      </c>
      <c r="C470" t="s">
        <v>1032</v>
      </c>
      <c r="D470" t="s">
        <v>1033</v>
      </c>
      <c r="E470" s="1" t="s">
        <v>1027</v>
      </c>
      <c r="F470" s="1" t="s">
        <v>15</v>
      </c>
      <c r="G470" s="1" t="s">
        <v>2129</v>
      </c>
      <c r="H470" t="s">
        <v>6</v>
      </c>
      <c r="I470" s="5" t="s">
        <v>2129</v>
      </c>
    </row>
    <row r="471" spans="1:9" ht="38.25" x14ac:dyDescent="0.2">
      <c r="A471" t="s">
        <v>1025</v>
      </c>
      <c r="B471" t="s">
        <v>1026</v>
      </c>
      <c r="C471" t="s">
        <v>1034</v>
      </c>
      <c r="D471" t="s">
        <v>1035</v>
      </c>
      <c r="E471" s="1" t="s">
        <v>1027</v>
      </c>
      <c r="F471" s="1" t="s">
        <v>15</v>
      </c>
      <c r="G471" s="1" t="s">
        <v>2129</v>
      </c>
      <c r="H471" t="s">
        <v>6</v>
      </c>
      <c r="I471" s="5" t="s">
        <v>2129</v>
      </c>
    </row>
    <row r="472" spans="1:9" ht="38.25" x14ac:dyDescent="0.2">
      <c r="A472" t="s">
        <v>1025</v>
      </c>
      <c r="B472" t="s">
        <v>1026</v>
      </c>
      <c r="C472" t="s">
        <v>1036</v>
      </c>
      <c r="D472" t="s">
        <v>1037</v>
      </c>
      <c r="E472" s="1" t="s">
        <v>1027</v>
      </c>
      <c r="F472" s="1" t="s">
        <v>15</v>
      </c>
      <c r="G472" s="1" t="s">
        <v>2129</v>
      </c>
      <c r="H472" t="s">
        <v>6</v>
      </c>
      <c r="I472" s="5" t="s">
        <v>2129</v>
      </c>
    </row>
    <row r="473" spans="1:9" x14ac:dyDescent="0.2">
      <c r="A473" t="s">
        <v>1038</v>
      </c>
      <c r="B473" t="s">
        <v>1039</v>
      </c>
      <c r="C473" t="s">
        <v>9</v>
      </c>
      <c r="D473" t="s">
        <v>10</v>
      </c>
      <c r="E473" s="1" t="s">
        <v>1040</v>
      </c>
      <c r="F473" s="1" t="s">
        <v>12</v>
      </c>
      <c r="G473" s="1" t="s">
        <v>2129</v>
      </c>
      <c r="H473" t="s">
        <v>6</v>
      </c>
      <c r="I473" s="5" t="s">
        <v>2129</v>
      </c>
    </row>
    <row r="474" spans="1:9" x14ac:dyDescent="0.2">
      <c r="A474" t="s">
        <v>1038</v>
      </c>
      <c r="B474" t="s">
        <v>1039</v>
      </c>
      <c r="C474" t="s">
        <v>1041</v>
      </c>
      <c r="D474" t="s">
        <v>1042</v>
      </c>
      <c r="E474" s="1" t="s">
        <v>1040</v>
      </c>
      <c r="F474" s="1" t="s">
        <v>15</v>
      </c>
      <c r="G474" s="1" t="s">
        <v>2129</v>
      </c>
      <c r="H474" t="s">
        <v>6</v>
      </c>
      <c r="I474" s="5" t="s">
        <v>2129</v>
      </c>
    </row>
    <row r="475" spans="1:9" x14ac:dyDescent="0.2">
      <c r="A475" t="s">
        <v>1038</v>
      </c>
      <c r="B475" t="s">
        <v>1039</v>
      </c>
      <c r="C475" t="s">
        <v>1043</v>
      </c>
      <c r="D475" t="s">
        <v>1044</v>
      </c>
      <c r="E475" s="1" t="s">
        <v>1040</v>
      </c>
      <c r="F475" s="1" t="s">
        <v>15</v>
      </c>
      <c r="G475" s="1" t="s">
        <v>2129</v>
      </c>
      <c r="H475" t="s">
        <v>6</v>
      </c>
      <c r="I475" s="5" t="s">
        <v>2129</v>
      </c>
    </row>
    <row r="476" spans="1:9" x14ac:dyDescent="0.2">
      <c r="A476" t="s">
        <v>1038</v>
      </c>
      <c r="B476" t="s">
        <v>1039</v>
      </c>
      <c r="C476" t="s">
        <v>1045</v>
      </c>
      <c r="D476" t="s">
        <v>1046</v>
      </c>
      <c r="E476" s="1" t="s">
        <v>1040</v>
      </c>
      <c r="F476" s="1" t="s">
        <v>15</v>
      </c>
      <c r="G476" s="1" t="s">
        <v>2129</v>
      </c>
      <c r="H476" t="s">
        <v>6</v>
      </c>
      <c r="I476" s="5" t="s">
        <v>2129</v>
      </c>
    </row>
    <row r="477" spans="1:9" x14ac:dyDescent="0.2">
      <c r="A477" t="s">
        <v>1047</v>
      </c>
      <c r="B477" t="s">
        <v>1048</v>
      </c>
      <c r="C477" t="s">
        <v>9</v>
      </c>
      <c r="D477" t="s">
        <v>10</v>
      </c>
      <c r="E477" s="1" t="s">
        <v>1049</v>
      </c>
      <c r="F477" s="1" t="s">
        <v>12</v>
      </c>
      <c r="G477" s="1" t="s">
        <v>2129</v>
      </c>
      <c r="H477" t="s">
        <v>6</v>
      </c>
      <c r="I477" s="5" t="s">
        <v>2129</v>
      </c>
    </row>
    <row r="478" spans="1:9" x14ac:dyDescent="0.2">
      <c r="A478" t="s">
        <v>1047</v>
      </c>
      <c r="B478" t="s">
        <v>1048</v>
      </c>
      <c r="C478" t="s">
        <v>1050</v>
      </c>
      <c r="D478" t="s">
        <v>1051</v>
      </c>
      <c r="E478" s="1" t="s">
        <v>1049</v>
      </c>
      <c r="F478" s="1" t="s">
        <v>15</v>
      </c>
      <c r="G478" s="1" t="s">
        <v>2129</v>
      </c>
      <c r="H478" t="s">
        <v>6</v>
      </c>
      <c r="I478" s="5" t="s">
        <v>2129</v>
      </c>
    </row>
    <row r="479" spans="1:9" x14ac:dyDescent="0.2">
      <c r="A479" t="s">
        <v>1047</v>
      </c>
      <c r="B479" t="s">
        <v>1048</v>
      </c>
      <c r="C479" t="s">
        <v>1052</v>
      </c>
      <c r="D479" t="s">
        <v>1053</v>
      </c>
      <c r="E479" s="1" t="s">
        <v>1049</v>
      </c>
      <c r="F479" s="1" t="s">
        <v>15</v>
      </c>
      <c r="G479" s="1" t="s">
        <v>2129</v>
      </c>
      <c r="H479" t="s">
        <v>6</v>
      </c>
      <c r="I479" s="5" t="s">
        <v>2129</v>
      </c>
    </row>
    <row r="480" spans="1:9" x14ac:dyDescent="0.2">
      <c r="A480" t="s">
        <v>1047</v>
      </c>
      <c r="B480" t="s">
        <v>1048</v>
      </c>
      <c r="C480" t="s">
        <v>1054</v>
      </c>
      <c r="D480" t="s">
        <v>1055</v>
      </c>
      <c r="E480" s="1" t="s">
        <v>1049</v>
      </c>
      <c r="F480" s="1" t="s">
        <v>15</v>
      </c>
      <c r="G480" s="1" t="s">
        <v>2129</v>
      </c>
      <c r="H480" t="s">
        <v>6</v>
      </c>
      <c r="I480" s="5" t="s">
        <v>2129</v>
      </c>
    </row>
    <row r="481" spans="1:9" x14ac:dyDescent="0.2">
      <c r="A481" t="s">
        <v>1047</v>
      </c>
      <c r="B481" t="s">
        <v>1048</v>
      </c>
      <c r="C481" t="s">
        <v>1056</v>
      </c>
      <c r="D481" t="s">
        <v>1057</v>
      </c>
      <c r="E481" s="1" t="s">
        <v>1049</v>
      </c>
      <c r="F481" s="1" t="s">
        <v>15</v>
      </c>
      <c r="G481" s="1" t="s">
        <v>2129</v>
      </c>
      <c r="H481" t="s">
        <v>6</v>
      </c>
      <c r="I481" s="5" t="s">
        <v>2129</v>
      </c>
    </row>
    <row r="482" spans="1:9" x14ac:dyDescent="0.2">
      <c r="A482" t="s">
        <v>1047</v>
      </c>
      <c r="B482" t="s">
        <v>1048</v>
      </c>
      <c r="C482" t="s">
        <v>1058</v>
      </c>
      <c r="D482" t="s">
        <v>1059</v>
      </c>
      <c r="E482" s="1" t="s">
        <v>1049</v>
      </c>
      <c r="F482" s="1" t="s">
        <v>15</v>
      </c>
      <c r="G482" s="1" t="s">
        <v>2129</v>
      </c>
      <c r="H482" t="s">
        <v>6</v>
      </c>
      <c r="I482" s="5" t="s">
        <v>2129</v>
      </c>
    </row>
    <row r="483" spans="1:9" x14ac:dyDescent="0.2">
      <c r="A483" t="s">
        <v>1047</v>
      </c>
      <c r="B483" t="s">
        <v>1048</v>
      </c>
      <c r="C483" t="s">
        <v>1060</v>
      </c>
      <c r="D483" t="s">
        <v>1061</v>
      </c>
      <c r="E483" s="1" t="s">
        <v>1049</v>
      </c>
      <c r="F483" s="1" t="s">
        <v>15</v>
      </c>
      <c r="G483" s="1" t="s">
        <v>2129</v>
      </c>
      <c r="H483" t="s">
        <v>6</v>
      </c>
      <c r="I483" s="5" t="s">
        <v>2129</v>
      </c>
    </row>
    <row r="484" spans="1:9" x14ac:dyDescent="0.2">
      <c r="A484" t="s">
        <v>1047</v>
      </c>
      <c r="B484" t="s">
        <v>1048</v>
      </c>
      <c r="C484" t="s">
        <v>1062</v>
      </c>
      <c r="D484" t="s">
        <v>1063</v>
      </c>
      <c r="E484" s="1" t="s">
        <v>1049</v>
      </c>
      <c r="F484" s="1" t="s">
        <v>15</v>
      </c>
      <c r="G484" s="1" t="s">
        <v>2129</v>
      </c>
      <c r="H484" t="s">
        <v>6</v>
      </c>
      <c r="I484" s="5" t="s">
        <v>2129</v>
      </c>
    </row>
    <row r="485" spans="1:9" x14ac:dyDescent="0.2">
      <c r="A485" t="s">
        <v>1064</v>
      </c>
      <c r="B485" t="s">
        <v>1065</v>
      </c>
      <c r="C485" t="s">
        <v>9</v>
      </c>
      <c r="D485" t="s">
        <v>10</v>
      </c>
      <c r="E485" s="1" t="s">
        <v>1066</v>
      </c>
      <c r="F485" s="1" t="s">
        <v>12</v>
      </c>
      <c r="G485" s="1" t="s">
        <v>2129</v>
      </c>
      <c r="H485" t="s">
        <v>6</v>
      </c>
      <c r="I485" s="5" t="s">
        <v>2129</v>
      </c>
    </row>
    <row r="486" spans="1:9" x14ac:dyDescent="0.2">
      <c r="A486" t="s">
        <v>1064</v>
      </c>
      <c r="B486" t="s">
        <v>1065</v>
      </c>
      <c r="C486" t="s">
        <v>1067</v>
      </c>
      <c r="D486" t="s">
        <v>1068</v>
      </c>
      <c r="E486" s="1" t="s">
        <v>1066</v>
      </c>
      <c r="F486" s="1" t="s">
        <v>15</v>
      </c>
      <c r="G486" s="1" t="s">
        <v>2129</v>
      </c>
      <c r="H486" t="s">
        <v>6</v>
      </c>
      <c r="I486" s="5" t="s">
        <v>2129</v>
      </c>
    </row>
    <row r="487" spans="1:9" x14ac:dyDescent="0.2">
      <c r="A487" t="s">
        <v>1064</v>
      </c>
      <c r="B487" t="s">
        <v>1065</v>
      </c>
      <c r="C487" t="s">
        <v>1069</v>
      </c>
      <c r="D487" t="s">
        <v>1070</v>
      </c>
      <c r="E487" s="1" t="s">
        <v>1066</v>
      </c>
      <c r="F487" s="1" t="s">
        <v>15</v>
      </c>
      <c r="G487" s="1" t="s">
        <v>2129</v>
      </c>
      <c r="H487" t="s">
        <v>6</v>
      </c>
      <c r="I487" s="5" t="s">
        <v>2129</v>
      </c>
    </row>
    <row r="488" spans="1:9" x14ac:dyDescent="0.2">
      <c r="A488" t="s">
        <v>1064</v>
      </c>
      <c r="B488" t="s">
        <v>1065</v>
      </c>
      <c r="C488" t="s">
        <v>1071</v>
      </c>
      <c r="D488" t="s">
        <v>1072</v>
      </c>
      <c r="E488" s="1" t="s">
        <v>1066</v>
      </c>
      <c r="F488" s="1" t="s">
        <v>15</v>
      </c>
      <c r="G488" s="1" t="s">
        <v>2129</v>
      </c>
      <c r="H488" t="s">
        <v>6</v>
      </c>
      <c r="I488" s="5" t="s">
        <v>2129</v>
      </c>
    </row>
    <row r="489" spans="1:9" x14ac:dyDescent="0.2">
      <c r="A489" t="s">
        <v>1064</v>
      </c>
      <c r="B489" t="s">
        <v>1065</v>
      </c>
      <c r="C489" t="s">
        <v>1073</v>
      </c>
      <c r="D489" t="s">
        <v>1074</v>
      </c>
      <c r="E489" s="1" t="s">
        <v>1066</v>
      </c>
      <c r="F489" s="1" t="s">
        <v>15</v>
      </c>
      <c r="G489" s="1" t="s">
        <v>2129</v>
      </c>
      <c r="H489" t="s">
        <v>6</v>
      </c>
      <c r="I489" s="5" t="s">
        <v>2129</v>
      </c>
    </row>
    <row r="490" spans="1:9" x14ac:dyDescent="0.2">
      <c r="A490" t="s">
        <v>1064</v>
      </c>
      <c r="B490" t="s">
        <v>1065</v>
      </c>
      <c r="C490" t="s">
        <v>1075</v>
      </c>
      <c r="D490" t="s">
        <v>1076</v>
      </c>
      <c r="E490" s="1" t="s">
        <v>1066</v>
      </c>
      <c r="F490" s="1" t="s">
        <v>15</v>
      </c>
      <c r="G490" s="1" t="s">
        <v>2129</v>
      </c>
      <c r="H490" t="s">
        <v>6</v>
      </c>
      <c r="I490" s="5" t="s">
        <v>2129</v>
      </c>
    </row>
    <row r="491" spans="1:9" x14ac:dyDescent="0.2">
      <c r="A491" t="s">
        <v>1064</v>
      </c>
      <c r="B491" t="s">
        <v>1065</v>
      </c>
      <c r="C491" t="s">
        <v>1077</v>
      </c>
      <c r="D491" t="s">
        <v>1078</v>
      </c>
      <c r="E491" s="1" t="s">
        <v>1066</v>
      </c>
      <c r="F491" s="1" t="s">
        <v>15</v>
      </c>
      <c r="G491" s="1" t="s">
        <v>2129</v>
      </c>
      <c r="H491" t="s">
        <v>6</v>
      </c>
      <c r="I491" s="5" t="s">
        <v>2129</v>
      </c>
    </row>
    <row r="492" spans="1:9" ht="38.25" x14ac:dyDescent="0.2">
      <c r="A492" t="s">
        <v>1079</v>
      </c>
      <c r="B492" t="s">
        <v>1080</v>
      </c>
      <c r="C492" t="s">
        <v>9</v>
      </c>
      <c r="D492" t="s">
        <v>10</v>
      </c>
      <c r="E492" s="1" t="s">
        <v>1081</v>
      </c>
      <c r="F492" s="1" t="s">
        <v>12</v>
      </c>
      <c r="G492" s="1" t="s">
        <v>2129</v>
      </c>
      <c r="H492" t="s">
        <v>6</v>
      </c>
      <c r="I492" s="5" t="s">
        <v>2129</v>
      </c>
    </row>
    <row r="493" spans="1:9" ht="38.25" x14ac:dyDescent="0.2">
      <c r="A493" t="s">
        <v>1079</v>
      </c>
      <c r="B493" t="s">
        <v>1080</v>
      </c>
      <c r="C493" t="s">
        <v>1082</v>
      </c>
      <c r="D493" t="s">
        <v>1083</v>
      </c>
      <c r="E493" s="1" t="s">
        <v>1081</v>
      </c>
      <c r="F493" s="1" t="s">
        <v>15</v>
      </c>
      <c r="G493" s="1" t="s">
        <v>2129</v>
      </c>
      <c r="H493" t="s">
        <v>6</v>
      </c>
      <c r="I493" s="5" t="s">
        <v>2129</v>
      </c>
    </row>
    <row r="494" spans="1:9" ht="38.25" x14ac:dyDescent="0.2">
      <c r="A494" t="s">
        <v>1079</v>
      </c>
      <c r="B494" t="s">
        <v>1080</v>
      </c>
      <c r="C494" t="s">
        <v>1084</v>
      </c>
      <c r="D494" t="s">
        <v>1085</v>
      </c>
      <c r="E494" s="1" t="s">
        <v>1081</v>
      </c>
      <c r="F494" s="1" t="s">
        <v>15</v>
      </c>
      <c r="G494" s="1" t="s">
        <v>2129</v>
      </c>
      <c r="H494" t="s">
        <v>6</v>
      </c>
      <c r="I494" s="5" t="s">
        <v>2129</v>
      </c>
    </row>
    <row r="495" spans="1:9" x14ac:dyDescent="0.2">
      <c r="A495" t="s">
        <v>1086</v>
      </c>
      <c r="B495" t="s">
        <v>1087</v>
      </c>
      <c r="C495" t="s">
        <v>9</v>
      </c>
      <c r="D495" t="s">
        <v>10</v>
      </c>
      <c r="E495" s="1" t="s">
        <v>547</v>
      </c>
      <c r="F495" s="1" t="s">
        <v>12</v>
      </c>
      <c r="G495" s="1" t="s">
        <v>2129</v>
      </c>
      <c r="H495" t="s">
        <v>6</v>
      </c>
      <c r="I495" s="5" t="s">
        <v>2129</v>
      </c>
    </row>
    <row r="496" spans="1:9" x14ac:dyDescent="0.2">
      <c r="A496" t="s">
        <v>1086</v>
      </c>
      <c r="B496" t="s">
        <v>1087</v>
      </c>
      <c r="C496" t="s">
        <v>1088</v>
      </c>
      <c r="D496" t="s">
        <v>1089</v>
      </c>
      <c r="E496" s="1" t="s">
        <v>547</v>
      </c>
      <c r="F496" s="1" t="s">
        <v>15</v>
      </c>
      <c r="G496" s="1" t="s">
        <v>2129</v>
      </c>
      <c r="H496" t="s">
        <v>6</v>
      </c>
      <c r="I496" s="5" t="s">
        <v>2129</v>
      </c>
    </row>
    <row r="497" spans="1:9" x14ac:dyDescent="0.2">
      <c r="A497" t="s">
        <v>1086</v>
      </c>
      <c r="B497" t="s">
        <v>1087</v>
      </c>
      <c r="C497" t="s">
        <v>1090</v>
      </c>
      <c r="D497" t="s">
        <v>1091</v>
      </c>
      <c r="E497" s="1" t="s">
        <v>547</v>
      </c>
      <c r="F497" s="1" t="s">
        <v>15</v>
      </c>
      <c r="G497" s="1" t="s">
        <v>2129</v>
      </c>
      <c r="H497" t="s">
        <v>6</v>
      </c>
      <c r="I497" s="5" t="s">
        <v>2129</v>
      </c>
    </row>
    <row r="498" spans="1:9" x14ac:dyDescent="0.2">
      <c r="A498" t="s">
        <v>1086</v>
      </c>
      <c r="B498" t="s">
        <v>1087</v>
      </c>
      <c r="C498" t="s">
        <v>1092</v>
      </c>
      <c r="D498" t="s">
        <v>1093</v>
      </c>
      <c r="E498" s="1" t="s">
        <v>547</v>
      </c>
      <c r="F498" s="1" t="s">
        <v>15</v>
      </c>
      <c r="G498" s="1" t="s">
        <v>2129</v>
      </c>
      <c r="H498" t="s">
        <v>6</v>
      </c>
      <c r="I498" s="5" t="s">
        <v>2129</v>
      </c>
    </row>
    <row r="499" spans="1:9" x14ac:dyDescent="0.2">
      <c r="A499" t="s">
        <v>1086</v>
      </c>
      <c r="B499" t="s">
        <v>1087</v>
      </c>
      <c r="C499" t="s">
        <v>1094</v>
      </c>
      <c r="D499" t="s">
        <v>1095</v>
      </c>
      <c r="E499" s="1" t="s">
        <v>547</v>
      </c>
      <c r="F499" s="1" t="s">
        <v>15</v>
      </c>
      <c r="G499" s="1" t="s">
        <v>2129</v>
      </c>
      <c r="H499" t="s">
        <v>6</v>
      </c>
      <c r="I499" s="5" t="s">
        <v>2129</v>
      </c>
    </row>
    <row r="500" spans="1:9" x14ac:dyDescent="0.2">
      <c r="A500" t="s">
        <v>1096</v>
      </c>
      <c r="B500" t="s">
        <v>1097</v>
      </c>
      <c r="C500" t="s">
        <v>9</v>
      </c>
      <c r="D500" t="s">
        <v>10</v>
      </c>
      <c r="E500" s="1" t="s">
        <v>1098</v>
      </c>
      <c r="F500" s="1" t="s">
        <v>12</v>
      </c>
      <c r="G500" s="1" t="s">
        <v>2129</v>
      </c>
      <c r="H500" t="s">
        <v>6</v>
      </c>
      <c r="I500" s="5" t="s">
        <v>2129</v>
      </c>
    </row>
    <row r="501" spans="1:9" x14ac:dyDescent="0.2">
      <c r="A501" t="s">
        <v>1096</v>
      </c>
      <c r="B501" t="s">
        <v>1097</v>
      </c>
      <c r="C501" t="s">
        <v>1099</v>
      </c>
      <c r="D501" t="s">
        <v>1100</v>
      </c>
      <c r="E501" s="1" t="s">
        <v>1098</v>
      </c>
      <c r="F501" s="1" t="s">
        <v>15</v>
      </c>
      <c r="G501" s="1" t="s">
        <v>2129</v>
      </c>
      <c r="H501" t="s">
        <v>6</v>
      </c>
      <c r="I501" s="5" t="s">
        <v>2129</v>
      </c>
    </row>
    <row r="502" spans="1:9" x14ac:dyDescent="0.2">
      <c r="A502" t="s">
        <v>1096</v>
      </c>
      <c r="B502" t="s">
        <v>1097</v>
      </c>
      <c r="C502" t="s">
        <v>1101</v>
      </c>
      <c r="D502" t="s">
        <v>1102</v>
      </c>
      <c r="E502" s="1" t="s">
        <v>1098</v>
      </c>
      <c r="F502" s="1" t="s">
        <v>15</v>
      </c>
      <c r="G502" s="1" t="s">
        <v>2129</v>
      </c>
      <c r="H502" t="s">
        <v>6</v>
      </c>
      <c r="I502" s="5" t="s">
        <v>2129</v>
      </c>
    </row>
    <row r="503" spans="1:9" x14ac:dyDescent="0.2">
      <c r="A503" t="s">
        <v>1096</v>
      </c>
      <c r="B503" t="s">
        <v>1097</v>
      </c>
      <c r="C503" t="s">
        <v>1103</v>
      </c>
      <c r="D503" t="s">
        <v>1104</v>
      </c>
      <c r="E503" s="1" t="s">
        <v>1098</v>
      </c>
      <c r="F503" s="1" t="s">
        <v>15</v>
      </c>
      <c r="G503" s="1" t="s">
        <v>2129</v>
      </c>
      <c r="H503" t="s">
        <v>6</v>
      </c>
      <c r="I503" s="5" t="s">
        <v>2129</v>
      </c>
    </row>
    <row r="504" spans="1:9" x14ac:dyDescent="0.2">
      <c r="A504" t="s">
        <v>1105</v>
      </c>
      <c r="B504" t="s">
        <v>1106</v>
      </c>
      <c r="C504" t="s">
        <v>9</v>
      </c>
      <c r="D504" t="s">
        <v>10</v>
      </c>
      <c r="E504" s="1" t="s">
        <v>1107</v>
      </c>
      <c r="F504" s="1" t="s">
        <v>12</v>
      </c>
      <c r="G504" s="1" t="s">
        <v>2129</v>
      </c>
      <c r="H504" t="s">
        <v>6</v>
      </c>
      <c r="I504" s="5" t="s">
        <v>2129</v>
      </c>
    </row>
    <row r="505" spans="1:9" x14ac:dyDescent="0.2">
      <c r="A505" t="s">
        <v>1105</v>
      </c>
      <c r="B505" t="s">
        <v>1106</v>
      </c>
      <c r="C505" t="s">
        <v>1108</v>
      </c>
      <c r="D505" t="s">
        <v>1109</v>
      </c>
      <c r="E505" s="1" t="s">
        <v>1107</v>
      </c>
      <c r="F505" s="1" t="s">
        <v>15</v>
      </c>
      <c r="G505" s="1" t="s">
        <v>2129</v>
      </c>
      <c r="H505" t="s">
        <v>6</v>
      </c>
      <c r="I505" s="5" t="s">
        <v>2129</v>
      </c>
    </row>
    <row r="506" spans="1:9" x14ac:dyDescent="0.2">
      <c r="A506" t="s">
        <v>1105</v>
      </c>
      <c r="B506" t="s">
        <v>1106</v>
      </c>
      <c r="C506" t="s">
        <v>1110</v>
      </c>
      <c r="D506" t="s">
        <v>1111</v>
      </c>
      <c r="E506" s="1" t="s">
        <v>1107</v>
      </c>
      <c r="F506" s="1" t="s">
        <v>15</v>
      </c>
      <c r="G506" s="1" t="s">
        <v>2129</v>
      </c>
      <c r="H506" t="s">
        <v>6</v>
      </c>
      <c r="I506" s="5" t="s">
        <v>2129</v>
      </c>
    </row>
    <row r="507" spans="1:9" x14ac:dyDescent="0.2">
      <c r="A507" t="s">
        <v>1105</v>
      </c>
      <c r="B507" t="s">
        <v>1106</v>
      </c>
      <c r="C507" t="s">
        <v>1112</v>
      </c>
      <c r="D507" t="s">
        <v>1113</v>
      </c>
      <c r="E507" s="1" t="s">
        <v>1107</v>
      </c>
      <c r="F507" s="1" t="s">
        <v>15</v>
      </c>
      <c r="G507" s="1" t="s">
        <v>2129</v>
      </c>
      <c r="H507" t="s">
        <v>6</v>
      </c>
      <c r="I507" s="5" t="s">
        <v>2129</v>
      </c>
    </row>
    <row r="508" spans="1:9" x14ac:dyDescent="0.2">
      <c r="A508" t="s">
        <v>1105</v>
      </c>
      <c r="B508" t="s">
        <v>1106</v>
      </c>
      <c r="C508" t="s">
        <v>1114</v>
      </c>
      <c r="D508" t="s">
        <v>1115</v>
      </c>
      <c r="E508" s="1" t="s">
        <v>1107</v>
      </c>
      <c r="F508" s="1" t="s">
        <v>15</v>
      </c>
      <c r="G508" s="1" t="s">
        <v>2129</v>
      </c>
      <c r="H508" t="s">
        <v>6</v>
      </c>
      <c r="I508" s="5" t="s">
        <v>2129</v>
      </c>
    </row>
    <row r="509" spans="1:9" x14ac:dyDescent="0.2">
      <c r="A509" t="s">
        <v>1105</v>
      </c>
      <c r="B509" t="s">
        <v>1106</v>
      </c>
      <c r="C509" t="s">
        <v>1116</v>
      </c>
      <c r="D509" t="s">
        <v>1117</v>
      </c>
      <c r="E509" s="1" t="s">
        <v>1107</v>
      </c>
      <c r="F509" s="1" t="s">
        <v>15</v>
      </c>
      <c r="G509" s="1" t="s">
        <v>2129</v>
      </c>
      <c r="H509" t="s">
        <v>6</v>
      </c>
      <c r="I509" s="5" t="s">
        <v>2129</v>
      </c>
    </row>
    <row r="510" spans="1:9" ht="38.25" x14ac:dyDescent="0.2">
      <c r="A510" t="s">
        <v>1118</v>
      </c>
      <c r="B510" t="s">
        <v>1119</v>
      </c>
      <c r="C510" t="s">
        <v>9</v>
      </c>
      <c r="D510" t="s">
        <v>10</v>
      </c>
      <c r="E510" s="1" t="s">
        <v>1120</v>
      </c>
      <c r="F510" s="1" t="s">
        <v>12</v>
      </c>
      <c r="G510" s="1" t="s">
        <v>2129</v>
      </c>
      <c r="H510" t="s">
        <v>6</v>
      </c>
      <c r="I510" s="5" t="s">
        <v>2129</v>
      </c>
    </row>
    <row r="511" spans="1:9" ht="38.25" x14ac:dyDescent="0.2">
      <c r="A511" t="s">
        <v>1118</v>
      </c>
      <c r="B511" t="s">
        <v>1119</v>
      </c>
      <c r="C511" t="s">
        <v>1121</v>
      </c>
      <c r="D511" t="s">
        <v>1122</v>
      </c>
      <c r="E511" s="1" t="s">
        <v>1120</v>
      </c>
      <c r="F511" s="1" t="s">
        <v>15</v>
      </c>
      <c r="G511" s="1" t="s">
        <v>2129</v>
      </c>
      <c r="H511" t="s">
        <v>6</v>
      </c>
      <c r="I511" s="5" t="s">
        <v>2129</v>
      </c>
    </row>
    <row r="512" spans="1:9" ht="38.25" x14ac:dyDescent="0.2">
      <c r="A512" t="s">
        <v>1118</v>
      </c>
      <c r="B512" t="s">
        <v>1119</v>
      </c>
      <c r="C512" t="s">
        <v>1123</v>
      </c>
      <c r="D512" t="s">
        <v>1124</v>
      </c>
      <c r="E512" s="1" t="s">
        <v>1120</v>
      </c>
      <c r="F512" s="1" t="s">
        <v>15</v>
      </c>
      <c r="G512" s="1" t="s">
        <v>2129</v>
      </c>
      <c r="H512" t="s">
        <v>6</v>
      </c>
      <c r="I512" s="5" t="s">
        <v>2129</v>
      </c>
    </row>
    <row r="513" spans="1:9" x14ac:dyDescent="0.2">
      <c r="A513" t="s">
        <v>1125</v>
      </c>
      <c r="B513" t="s">
        <v>1126</v>
      </c>
      <c r="C513" t="s">
        <v>9</v>
      </c>
      <c r="D513" t="s">
        <v>10</v>
      </c>
      <c r="E513" s="1" t="s">
        <v>1127</v>
      </c>
      <c r="F513" s="1" t="s">
        <v>12</v>
      </c>
      <c r="G513" s="1" t="s">
        <v>2129</v>
      </c>
      <c r="H513" t="s">
        <v>6</v>
      </c>
      <c r="I513" s="5" t="s">
        <v>2129</v>
      </c>
    </row>
    <row r="514" spans="1:9" x14ac:dyDescent="0.2">
      <c r="A514" t="s">
        <v>1125</v>
      </c>
      <c r="B514" t="s">
        <v>1126</v>
      </c>
      <c r="C514" t="s">
        <v>1128</v>
      </c>
      <c r="D514" t="s">
        <v>1129</v>
      </c>
      <c r="E514" s="1" t="s">
        <v>1127</v>
      </c>
      <c r="F514" s="1" t="s">
        <v>15</v>
      </c>
      <c r="G514" s="1" t="s">
        <v>2129</v>
      </c>
      <c r="H514" t="s">
        <v>6</v>
      </c>
      <c r="I514" s="5" t="s">
        <v>2129</v>
      </c>
    </row>
    <row r="515" spans="1:9" x14ac:dyDescent="0.2">
      <c r="A515" t="s">
        <v>1125</v>
      </c>
      <c r="B515" t="s">
        <v>1126</v>
      </c>
      <c r="C515" t="s">
        <v>1130</v>
      </c>
      <c r="D515" t="s">
        <v>1131</v>
      </c>
      <c r="E515" s="1" t="s">
        <v>1127</v>
      </c>
      <c r="F515" s="1" t="s">
        <v>15</v>
      </c>
      <c r="G515" s="1" t="s">
        <v>2129</v>
      </c>
      <c r="H515" t="s">
        <v>6</v>
      </c>
      <c r="I515" s="5" t="s">
        <v>2129</v>
      </c>
    </row>
    <row r="516" spans="1:9" x14ac:dyDescent="0.2">
      <c r="A516" t="s">
        <v>1125</v>
      </c>
      <c r="B516" t="s">
        <v>1126</v>
      </c>
      <c r="C516" t="s">
        <v>1132</v>
      </c>
      <c r="D516" t="s">
        <v>1133</v>
      </c>
      <c r="E516" s="1" t="s">
        <v>1127</v>
      </c>
      <c r="F516" s="1" t="s">
        <v>15</v>
      </c>
      <c r="G516" s="1" t="s">
        <v>2129</v>
      </c>
      <c r="H516" t="s">
        <v>6</v>
      </c>
      <c r="I516" s="5" t="s">
        <v>2129</v>
      </c>
    </row>
    <row r="517" spans="1:9" ht="38.25" x14ac:dyDescent="0.2">
      <c r="A517" t="s">
        <v>1134</v>
      </c>
      <c r="B517" t="s">
        <v>1135</v>
      </c>
      <c r="C517" t="s">
        <v>9</v>
      </c>
      <c r="D517" t="s">
        <v>10</v>
      </c>
      <c r="E517" s="1" t="s">
        <v>1136</v>
      </c>
      <c r="F517" s="1" t="s">
        <v>12</v>
      </c>
      <c r="G517" s="1" t="s">
        <v>2129</v>
      </c>
      <c r="H517" t="s">
        <v>6</v>
      </c>
      <c r="I517" s="5" t="s">
        <v>2129</v>
      </c>
    </row>
    <row r="518" spans="1:9" ht="38.25" x14ac:dyDescent="0.2">
      <c r="A518" t="s">
        <v>1134</v>
      </c>
      <c r="B518" t="s">
        <v>1135</v>
      </c>
      <c r="C518" t="s">
        <v>1137</v>
      </c>
      <c r="D518" t="s">
        <v>1138</v>
      </c>
      <c r="E518" s="1" t="s">
        <v>1136</v>
      </c>
      <c r="F518" s="1" t="s">
        <v>15</v>
      </c>
      <c r="G518" s="1" t="s">
        <v>2129</v>
      </c>
      <c r="H518" t="s">
        <v>6</v>
      </c>
      <c r="I518" s="5" t="s">
        <v>2129</v>
      </c>
    </row>
    <row r="519" spans="1:9" ht="38.25" x14ac:dyDescent="0.2">
      <c r="A519" t="s">
        <v>1134</v>
      </c>
      <c r="B519" t="s">
        <v>1135</v>
      </c>
      <c r="C519" t="s">
        <v>1139</v>
      </c>
      <c r="D519" t="s">
        <v>1140</v>
      </c>
      <c r="E519" s="1" t="s">
        <v>1136</v>
      </c>
      <c r="F519" s="1" t="s">
        <v>15</v>
      </c>
      <c r="G519" s="1" t="s">
        <v>2129</v>
      </c>
      <c r="H519" t="s">
        <v>6</v>
      </c>
      <c r="I519" s="5" t="s">
        <v>2129</v>
      </c>
    </row>
    <row r="520" spans="1:9" x14ac:dyDescent="0.2">
      <c r="A520" t="s">
        <v>1141</v>
      </c>
      <c r="B520" t="s">
        <v>1142</v>
      </c>
      <c r="C520" t="s">
        <v>9</v>
      </c>
      <c r="D520" t="s">
        <v>10</v>
      </c>
      <c r="E520" s="1" t="s">
        <v>1143</v>
      </c>
      <c r="F520" s="1" t="s">
        <v>12</v>
      </c>
      <c r="G520" s="1" t="s">
        <v>2129</v>
      </c>
      <c r="H520" t="s">
        <v>6</v>
      </c>
      <c r="I520" s="5" t="s">
        <v>2129</v>
      </c>
    </row>
    <row r="521" spans="1:9" x14ac:dyDescent="0.2">
      <c r="A521" t="s">
        <v>1141</v>
      </c>
      <c r="B521" t="s">
        <v>1142</v>
      </c>
      <c r="C521" t="s">
        <v>1144</v>
      </c>
      <c r="D521" t="s">
        <v>1145</v>
      </c>
      <c r="E521" s="1" t="s">
        <v>1143</v>
      </c>
      <c r="F521" s="1" t="s">
        <v>15</v>
      </c>
      <c r="G521" s="1" t="s">
        <v>2129</v>
      </c>
      <c r="H521" t="s">
        <v>6</v>
      </c>
      <c r="I521" s="5" t="s">
        <v>2129</v>
      </c>
    </row>
    <row r="522" spans="1:9" x14ac:dyDescent="0.2">
      <c r="A522" t="s">
        <v>1141</v>
      </c>
      <c r="B522" t="s">
        <v>1142</v>
      </c>
      <c r="C522" t="s">
        <v>1146</v>
      </c>
      <c r="D522" t="s">
        <v>1147</v>
      </c>
      <c r="E522" s="1" t="s">
        <v>1143</v>
      </c>
      <c r="F522" s="1" t="s">
        <v>15</v>
      </c>
      <c r="G522" s="1" t="s">
        <v>2129</v>
      </c>
      <c r="H522" t="s">
        <v>6</v>
      </c>
      <c r="I522" s="5" t="s">
        <v>2129</v>
      </c>
    </row>
    <row r="523" spans="1:9" x14ac:dyDescent="0.2">
      <c r="A523" t="s">
        <v>1141</v>
      </c>
      <c r="B523" t="s">
        <v>1142</v>
      </c>
      <c r="C523" t="s">
        <v>1148</v>
      </c>
      <c r="D523" t="s">
        <v>1149</v>
      </c>
      <c r="E523" s="1" t="s">
        <v>1143</v>
      </c>
      <c r="F523" s="1" t="s">
        <v>15</v>
      </c>
      <c r="G523" s="1" t="s">
        <v>2129</v>
      </c>
      <c r="H523" t="s">
        <v>6</v>
      </c>
      <c r="I523" s="5" t="s">
        <v>2129</v>
      </c>
    </row>
    <row r="524" spans="1:9" x14ac:dyDescent="0.2">
      <c r="A524" t="s">
        <v>1150</v>
      </c>
      <c r="B524" t="s">
        <v>1151</v>
      </c>
      <c r="C524" t="s">
        <v>9</v>
      </c>
      <c r="D524" t="s">
        <v>10</v>
      </c>
      <c r="E524" s="1" t="s">
        <v>1152</v>
      </c>
      <c r="F524" s="1" t="s">
        <v>12</v>
      </c>
      <c r="G524" s="1" t="s">
        <v>2129</v>
      </c>
      <c r="H524" t="s">
        <v>6</v>
      </c>
      <c r="I524" s="5" t="s">
        <v>2129</v>
      </c>
    </row>
    <row r="525" spans="1:9" x14ac:dyDescent="0.2">
      <c r="A525" t="s">
        <v>1150</v>
      </c>
      <c r="B525" t="s">
        <v>1151</v>
      </c>
      <c r="C525" t="s">
        <v>1153</v>
      </c>
      <c r="D525" t="s">
        <v>1154</v>
      </c>
      <c r="E525" s="1" t="s">
        <v>1152</v>
      </c>
      <c r="F525" s="1" t="s">
        <v>15</v>
      </c>
      <c r="G525" s="1" t="s">
        <v>2129</v>
      </c>
      <c r="H525" t="s">
        <v>6</v>
      </c>
      <c r="I525" s="5" t="s">
        <v>2129</v>
      </c>
    </row>
    <row r="526" spans="1:9" x14ac:dyDescent="0.2">
      <c r="A526" t="s">
        <v>1150</v>
      </c>
      <c r="B526" t="s">
        <v>1151</v>
      </c>
      <c r="C526" t="s">
        <v>1155</v>
      </c>
      <c r="D526" t="s">
        <v>1156</v>
      </c>
      <c r="E526" s="1" t="s">
        <v>1152</v>
      </c>
      <c r="F526" s="1" t="s">
        <v>15</v>
      </c>
      <c r="G526" s="1" t="s">
        <v>2129</v>
      </c>
      <c r="H526" t="s">
        <v>6</v>
      </c>
      <c r="I526" s="5" t="s">
        <v>2129</v>
      </c>
    </row>
    <row r="527" spans="1:9" x14ac:dyDescent="0.2">
      <c r="A527" t="s">
        <v>1150</v>
      </c>
      <c r="B527" t="s">
        <v>1151</v>
      </c>
      <c r="C527" t="s">
        <v>1157</v>
      </c>
      <c r="D527" t="s">
        <v>1158</v>
      </c>
      <c r="E527" s="1" t="s">
        <v>1152</v>
      </c>
      <c r="F527" s="1" t="s">
        <v>15</v>
      </c>
      <c r="G527" s="1" t="s">
        <v>2129</v>
      </c>
      <c r="H527" t="s">
        <v>6</v>
      </c>
      <c r="I527" s="5" t="s">
        <v>2129</v>
      </c>
    </row>
    <row r="528" spans="1:9" x14ac:dyDescent="0.2">
      <c r="A528" t="s">
        <v>1150</v>
      </c>
      <c r="B528" t="s">
        <v>1151</v>
      </c>
      <c r="C528" t="s">
        <v>1159</v>
      </c>
      <c r="D528" t="s">
        <v>1160</v>
      </c>
      <c r="E528" s="1" t="s">
        <v>1152</v>
      </c>
      <c r="F528" s="1" t="s">
        <v>15</v>
      </c>
      <c r="G528" s="1" t="s">
        <v>2129</v>
      </c>
      <c r="H528" t="s">
        <v>6</v>
      </c>
      <c r="I528" s="5" t="s">
        <v>2129</v>
      </c>
    </row>
    <row r="529" spans="1:9" x14ac:dyDescent="0.2">
      <c r="A529" t="s">
        <v>1150</v>
      </c>
      <c r="B529" t="s">
        <v>1151</v>
      </c>
      <c r="C529" t="s">
        <v>1161</v>
      </c>
      <c r="D529" t="s">
        <v>1162</v>
      </c>
      <c r="E529" s="1" t="s">
        <v>1152</v>
      </c>
      <c r="F529" s="1" t="s">
        <v>15</v>
      </c>
      <c r="G529" s="1" t="s">
        <v>2129</v>
      </c>
      <c r="H529" t="s">
        <v>6</v>
      </c>
      <c r="I529" s="5" t="s">
        <v>2129</v>
      </c>
    </row>
    <row r="530" spans="1:9" x14ac:dyDescent="0.2">
      <c r="A530" t="s">
        <v>1150</v>
      </c>
      <c r="B530" t="s">
        <v>1151</v>
      </c>
      <c r="C530" t="s">
        <v>1163</v>
      </c>
      <c r="D530" t="s">
        <v>1164</v>
      </c>
      <c r="E530" s="1" t="s">
        <v>1152</v>
      </c>
      <c r="F530" s="1" t="s">
        <v>15</v>
      </c>
      <c r="G530" s="1" t="s">
        <v>2129</v>
      </c>
      <c r="H530" t="s">
        <v>6</v>
      </c>
      <c r="I530" s="5" t="s">
        <v>2129</v>
      </c>
    </row>
    <row r="531" spans="1:9" x14ac:dyDescent="0.2">
      <c r="A531" t="s">
        <v>1165</v>
      </c>
      <c r="B531" t="s">
        <v>1166</v>
      </c>
      <c r="C531" t="s">
        <v>9</v>
      </c>
      <c r="D531" t="s">
        <v>10</v>
      </c>
      <c r="E531" s="1" t="s">
        <v>1167</v>
      </c>
      <c r="F531" s="1" t="s">
        <v>12</v>
      </c>
      <c r="G531" s="1" t="s">
        <v>2129</v>
      </c>
      <c r="H531" t="s">
        <v>6</v>
      </c>
      <c r="I531" s="5" t="s">
        <v>2129</v>
      </c>
    </row>
    <row r="532" spans="1:9" x14ac:dyDescent="0.2">
      <c r="A532" t="s">
        <v>1165</v>
      </c>
      <c r="B532" t="s">
        <v>1166</v>
      </c>
      <c r="C532" t="s">
        <v>1168</v>
      </c>
      <c r="D532" t="s">
        <v>1169</v>
      </c>
      <c r="E532" s="1" t="s">
        <v>1167</v>
      </c>
      <c r="F532" s="1" t="s">
        <v>15</v>
      </c>
      <c r="G532" s="1" t="s">
        <v>2129</v>
      </c>
      <c r="H532" t="s">
        <v>6</v>
      </c>
      <c r="I532" s="5" t="s">
        <v>2129</v>
      </c>
    </row>
    <row r="533" spans="1:9" x14ac:dyDescent="0.2">
      <c r="A533" t="s">
        <v>1165</v>
      </c>
      <c r="B533" t="s">
        <v>1166</v>
      </c>
      <c r="C533" t="s">
        <v>1170</v>
      </c>
      <c r="D533" t="s">
        <v>1171</v>
      </c>
      <c r="E533" s="1" t="s">
        <v>1167</v>
      </c>
      <c r="F533" s="1" t="s">
        <v>15</v>
      </c>
      <c r="G533" s="1" t="s">
        <v>2129</v>
      </c>
      <c r="H533" t="s">
        <v>6</v>
      </c>
      <c r="I533" s="5" t="s">
        <v>2129</v>
      </c>
    </row>
    <row r="534" spans="1:9" x14ac:dyDescent="0.2">
      <c r="A534" t="s">
        <v>1165</v>
      </c>
      <c r="B534" t="s">
        <v>1166</v>
      </c>
      <c r="C534" t="s">
        <v>1172</v>
      </c>
      <c r="D534" t="s">
        <v>1173</v>
      </c>
      <c r="E534" s="1" t="s">
        <v>1167</v>
      </c>
      <c r="F534" s="1" t="s">
        <v>15</v>
      </c>
      <c r="G534" s="1" t="s">
        <v>2129</v>
      </c>
      <c r="H534" t="s">
        <v>6</v>
      </c>
      <c r="I534" s="5" t="s">
        <v>2129</v>
      </c>
    </row>
    <row r="535" spans="1:9" ht="38.25" x14ac:dyDescent="0.2">
      <c r="A535" t="s">
        <v>1174</v>
      </c>
      <c r="B535" t="s">
        <v>1175</v>
      </c>
      <c r="C535" t="s">
        <v>9</v>
      </c>
      <c r="D535" t="s">
        <v>10</v>
      </c>
      <c r="E535" s="1" t="s">
        <v>1176</v>
      </c>
      <c r="F535" s="1" t="s">
        <v>12</v>
      </c>
      <c r="G535" s="1" t="s">
        <v>2129</v>
      </c>
      <c r="H535" t="s">
        <v>6</v>
      </c>
      <c r="I535" s="5" t="s">
        <v>2129</v>
      </c>
    </row>
    <row r="536" spans="1:9" ht="38.25" x14ac:dyDescent="0.2">
      <c r="A536" t="s">
        <v>1174</v>
      </c>
      <c r="B536" t="s">
        <v>1175</v>
      </c>
      <c r="C536" t="s">
        <v>1177</v>
      </c>
      <c r="D536" t="s">
        <v>1178</v>
      </c>
      <c r="E536" s="1" t="s">
        <v>1176</v>
      </c>
      <c r="F536" s="1" t="s">
        <v>15</v>
      </c>
      <c r="G536" s="1" t="s">
        <v>2129</v>
      </c>
      <c r="H536" t="s">
        <v>6</v>
      </c>
      <c r="I536" s="5" t="s">
        <v>2129</v>
      </c>
    </row>
    <row r="537" spans="1:9" ht="38.25" x14ac:dyDescent="0.2">
      <c r="A537" t="s">
        <v>1174</v>
      </c>
      <c r="B537" t="s">
        <v>1175</v>
      </c>
      <c r="C537" t="s">
        <v>1179</v>
      </c>
      <c r="D537" t="s">
        <v>1180</v>
      </c>
      <c r="E537" s="1" t="s">
        <v>1176</v>
      </c>
      <c r="F537" s="1" t="s">
        <v>15</v>
      </c>
      <c r="G537" s="1" t="s">
        <v>2129</v>
      </c>
      <c r="H537" t="s">
        <v>6</v>
      </c>
      <c r="I537" s="5" t="s">
        <v>2129</v>
      </c>
    </row>
    <row r="538" spans="1:9" ht="38.25" x14ac:dyDescent="0.2">
      <c r="A538" t="s">
        <v>1174</v>
      </c>
      <c r="B538" t="s">
        <v>1175</v>
      </c>
      <c r="C538" t="s">
        <v>1181</v>
      </c>
      <c r="D538" t="s">
        <v>1182</v>
      </c>
      <c r="E538" s="1" t="s">
        <v>1176</v>
      </c>
      <c r="F538" s="1" t="s">
        <v>15</v>
      </c>
      <c r="G538" s="1" t="s">
        <v>2129</v>
      </c>
      <c r="H538" t="s">
        <v>6</v>
      </c>
      <c r="I538" s="5" t="s">
        <v>2129</v>
      </c>
    </row>
    <row r="539" spans="1:9" ht="38.25" x14ac:dyDescent="0.2">
      <c r="A539" t="s">
        <v>1174</v>
      </c>
      <c r="B539" t="s">
        <v>1175</v>
      </c>
      <c r="C539" t="s">
        <v>1183</v>
      </c>
      <c r="D539" t="s">
        <v>1184</v>
      </c>
      <c r="E539" s="1" t="s">
        <v>1176</v>
      </c>
      <c r="F539" s="1" t="s">
        <v>15</v>
      </c>
      <c r="G539" s="1" t="s">
        <v>2129</v>
      </c>
      <c r="H539" t="s">
        <v>6</v>
      </c>
      <c r="I539" s="5" t="s">
        <v>2129</v>
      </c>
    </row>
    <row r="540" spans="1:9" ht="38.25" x14ac:dyDescent="0.2">
      <c r="A540" t="s">
        <v>1174</v>
      </c>
      <c r="B540" t="s">
        <v>1175</v>
      </c>
      <c r="C540" t="s">
        <v>1185</v>
      </c>
      <c r="D540" t="s">
        <v>1186</v>
      </c>
      <c r="E540" s="1" t="s">
        <v>1176</v>
      </c>
      <c r="F540" s="1" t="s">
        <v>15</v>
      </c>
      <c r="G540" s="1" t="s">
        <v>2129</v>
      </c>
      <c r="H540" t="s">
        <v>6</v>
      </c>
      <c r="I540" s="5" t="s">
        <v>2129</v>
      </c>
    </row>
    <row r="541" spans="1:9" ht="38.25" x14ac:dyDescent="0.2">
      <c r="A541" t="s">
        <v>1174</v>
      </c>
      <c r="B541" t="s">
        <v>1175</v>
      </c>
      <c r="C541" t="s">
        <v>1187</v>
      </c>
      <c r="D541" t="s">
        <v>1188</v>
      </c>
      <c r="E541" s="1" t="s">
        <v>1176</v>
      </c>
      <c r="F541" s="1" t="s">
        <v>15</v>
      </c>
      <c r="G541" s="1" t="s">
        <v>2129</v>
      </c>
      <c r="H541" t="s">
        <v>6</v>
      </c>
      <c r="I541" s="5" t="s">
        <v>2129</v>
      </c>
    </row>
    <row r="542" spans="1:9" x14ac:dyDescent="0.2">
      <c r="A542" t="s">
        <v>1189</v>
      </c>
      <c r="B542" t="s">
        <v>1190</v>
      </c>
      <c r="C542" t="s">
        <v>9</v>
      </c>
      <c r="D542" t="s">
        <v>10</v>
      </c>
      <c r="E542" s="1" t="s">
        <v>1191</v>
      </c>
      <c r="F542" s="1" t="s">
        <v>12</v>
      </c>
      <c r="G542" s="1" t="s">
        <v>2129</v>
      </c>
      <c r="H542" t="s">
        <v>6</v>
      </c>
      <c r="I542" s="5" t="s">
        <v>2129</v>
      </c>
    </row>
    <row r="543" spans="1:9" x14ac:dyDescent="0.2">
      <c r="A543" t="s">
        <v>1189</v>
      </c>
      <c r="B543" t="s">
        <v>1190</v>
      </c>
      <c r="C543" t="s">
        <v>1192</v>
      </c>
      <c r="D543" t="s">
        <v>1193</v>
      </c>
      <c r="E543" s="1" t="s">
        <v>1191</v>
      </c>
      <c r="F543" s="1" t="s">
        <v>15</v>
      </c>
      <c r="G543" s="1" t="s">
        <v>2129</v>
      </c>
      <c r="H543" t="s">
        <v>6</v>
      </c>
      <c r="I543" s="5" t="s">
        <v>2129</v>
      </c>
    </row>
    <row r="544" spans="1:9" x14ac:dyDescent="0.2">
      <c r="A544" t="s">
        <v>1189</v>
      </c>
      <c r="B544" t="s">
        <v>1190</v>
      </c>
      <c r="C544" t="s">
        <v>1194</v>
      </c>
      <c r="D544" t="s">
        <v>1195</v>
      </c>
      <c r="E544" s="1" t="s">
        <v>1191</v>
      </c>
      <c r="F544" s="1" t="s">
        <v>15</v>
      </c>
      <c r="G544" s="1" t="s">
        <v>2129</v>
      </c>
      <c r="H544" t="s">
        <v>6</v>
      </c>
      <c r="I544" s="5" t="s">
        <v>2129</v>
      </c>
    </row>
    <row r="545" spans="1:9" x14ac:dyDescent="0.2">
      <c r="A545" t="s">
        <v>1189</v>
      </c>
      <c r="B545" t="s">
        <v>1190</v>
      </c>
      <c r="C545" t="s">
        <v>1196</v>
      </c>
      <c r="D545" t="s">
        <v>1197</v>
      </c>
      <c r="E545" s="1" t="s">
        <v>1191</v>
      </c>
      <c r="F545" s="1" t="s">
        <v>15</v>
      </c>
      <c r="G545" s="1" t="s">
        <v>2129</v>
      </c>
      <c r="H545" t="s">
        <v>6</v>
      </c>
      <c r="I545" s="5" t="s">
        <v>2129</v>
      </c>
    </row>
    <row r="546" spans="1:9" x14ac:dyDescent="0.2">
      <c r="A546" t="s">
        <v>1189</v>
      </c>
      <c r="B546" t="s">
        <v>1190</v>
      </c>
      <c r="C546" t="s">
        <v>1198</v>
      </c>
      <c r="D546" t="s">
        <v>1199</v>
      </c>
      <c r="E546" s="1" t="s">
        <v>1191</v>
      </c>
      <c r="F546" s="1" t="s">
        <v>15</v>
      </c>
      <c r="G546" s="1" t="s">
        <v>2129</v>
      </c>
      <c r="H546" t="s">
        <v>6</v>
      </c>
      <c r="I546" s="5" t="s">
        <v>2129</v>
      </c>
    </row>
    <row r="547" spans="1:9" x14ac:dyDescent="0.2">
      <c r="A547" t="s">
        <v>1200</v>
      </c>
      <c r="B547" t="s">
        <v>1201</v>
      </c>
      <c r="C547" t="s">
        <v>9</v>
      </c>
      <c r="D547" t="s">
        <v>10</v>
      </c>
      <c r="E547" s="1" t="s">
        <v>1202</v>
      </c>
      <c r="F547" s="1" t="s">
        <v>12</v>
      </c>
      <c r="G547" s="1" t="s">
        <v>2129</v>
      </c>
      <c r="H547" t="s">
        <v>6</v>
      </c>
      <c r="I547" s="5" t="s">
        <v>2129</v>
      </c>
    </row>
    <row r="548" spans="1:9" x14ac:dyDescent="0.2">
      <c r="A548" t="s">
        <v>1200</v>
      </c>
      <c r="B548" t="s">
        <v>1201</v>
      </c>
      <c r="C548" t="s">
        <v>1203</v>
      </c>
      <c r="D548" t="s">
        <v>1204</v>
      </c>
      <c r="E548" s="1" t="s">
        <v>1202</v>
      </c>
      <c r="F548" s="1" t="s">
        <v>15</v>
      </c>
      <c r="G548" s="1" t="s">
        <v>2129</v>
      </c>
      <c r="H548" t="s">
        <v>6</v>
      </c>
      <c r="I548" s="5" t="s">
        <v>2129</v>
      </c>
    </row>
    <row r="549" spans="1:9" x14ac:dyDescent="0.2">
      <c r="A549" t="s">
        <v>1200</v>
      </c>
      <c r="B549" t="s">
        <v>1201</v>
      </c>
      <c r="C549" t="s">
        <v>1205</v>
      </c>
      <c r="D549" t="s">
        <v>1206</v>
      </c>
      <c r="E549" s="1" t="s">
        <v>1202</v>
      </c>
      <c r="F549" s="1" t="s">
        <v>15</v>
      </c>
      <c r="G549" s="1" t="s">
        <v>2129</v>
      </c>
      <c r="H549" t="s">
        <v>6</v>
      </c>
      <c r="I549" s="5" t="s">
        <v>2129</v>
      </c>
    </row>
    <row r="550" spans="1:9" x14ac:dyDescent="0.2">
      <c r="A550" t="s">
        <v>1200</v>
      </c>
      <c r="B550" t="s">
        <v>1201</v>
      </c>
      <c r="C550" t="s">
        <v>1207</v>
      </c>
      <c r="D550" t="s">
        <v>1208</v>
      </c>
      <c r="E550" s="1" t="s">
        <v>1202</v>
      </c>
      <c r="F550" s="1" t="s">
        <v>15</v>
      </c>
      <c r="G550" s="1" t="s">
        <v>2129</v>
      </c>
      <c r="H550" t="s">
        <v>6</v>
      </c>
      <c r="I550" s="5" t="s">
        <v>2129</v>
      </c>
    </row>
    <row r="551" spans="1:9" x14ac:dyDescent="0.2">
      <c r="A551" t="s">
        <v>1200</v>
      </c>
      <c r="B551" t="s">
        <v>1201</v>
      </c>
      <c r="C551" t="s">
        <v>1209</v>
      </c>
      <c r="D551" t="s">
        <v>1210</v>
      </c>
      <c r="E551" s="1" t="s">
        <v>1202</v>
      </c>
      <c r="F551" s="1" t="s">
        <v>15</v>
      </c>
      <c r="G551" s="1" t="s">
        <v>2129</v>
      </c>
      <c r="H551" t="s">
        <v>6</v>
      </c>
      <c r="I551" s="5" t="s">
        <v>2129</v>
      </c>
    </row>
    <row r="552" spans="1:9" x14ac:dyDescent="0.2">
      <c r="A552" t="s">
        <v>1200</v>
      </c>
      <c r="B552" t="s">
        <v>1201</v>
      </c>
      <c r="C552" t="s">
        <v>1211</v>
      </c>
      <c r="D552" t="s">
        <v>1212</v>
      </c>
      <c r="E552" s="1" t="s">
        <v>1202</v>
      </c>
      <c r="F552" s="1" t="s">
        <v>15</v>
      </c>
      <c r="G552" s="1" t="s">
        <v>2129</v>
      </c>
      <c r="H552" t="s">
        <v>6</v>
      </c>
      <c r="I552" s="5" t="s">
        <v>2129</v>
      </c>
    </row>
    <row r="553" spans="1:9" x14ac:dyDescent="0.2">
      <c r="A553" t="s">
        <v>1200</v>
      </c>
      <c r="B553" t="s">
        <v>1201</v>
      </c>
      <c r="C553" t="s">
        <v>1213</v>
      </c>
      <c r="D553" t="s">
        <v>1214</v>
      </c>
      <c r="E553" s="1" t="s">
        <v>1202</v>
      </c>
      <c r="F553" s="1" t="s">
        <v>15</v>
      </c>
      <c r="G553" s="1" t="s">
        <v>2129</v>
      </c>
      <c r="H553" t="s">
        <v>6</v>
      </c>
      <c r="I553" s="5" t="s">
        <v>2129</v>
      </c>
    </row>
    <row r="554" spans="1:9" x14ac:dyDescent="0.2">
      <c r="A554" t="s">
        <v>1200</v>
      </c>
      <c r="B554" t="s">
        <v>1201</v>
      </c>
      <c r="C554" t="s">
        <v>1215</v>
      </c>
      <c r="D554" t="s">
        <v>1216</v>
      </c>
      <c r="E554" s="1" t="s">
        <v>1202</v>
      </c>
      <c r="F554" s="1" t="s">
        <v>15</v>
      </c>
      <c r="G554" s="1" t="s">
        <v>2129</v>
      </c>
      <c r="H554" t="s">
        <v>6</v>
      </c>
      <c r="I554" s="5" t="s">
        <v>2129</v>
      </c>
    </row>
    <row r="555" spans="1:9" x14ac:dyDescent="0.2">
      <c r="A555" t="s">
        <v>1200</v>
      </c>
      <c r="B555" t="s">
        <v>1201</v>
      </c>
      <c r="C555" t="s">
        <v>1217</v>
      </c>
      <c r="D555" t="s">
        <v>1218</v>
      </c>
      <c r="E555" s="1" t="s">
        <v>1202</v>
      </c>
      <c r="F555" s="1" t="s">
        <v>15</v>
      </c>
      <c r="G555" s="1" t="s">
        <v>2129</v>
      </c>
      <c r="H555" t="s">
        <v>6</v>
      </c>
      <c r="I555" s="5" t="s">
        <v>2129</v>
      </c>
    </row>
    <row r="556" spans="1:9" x14ac:dyDescent="0.2">
      <c r="A556" t="s">
        <v>1200</v>
      </c>
      <c r="B556" t="s">
        <v>1201</v>
      </c>
      <c r="C556" t="s">
        <v>1219</v>
      </c>
      <c r="D556" t="s">
        <v>1220</v>
      </c>
      <c r="E556" s="1" t="s">
        <v>1202</v>
      </c>
      <c r="F556" s="1" t="s">
        <v>15</v>
      </c>
      <c r="G556" s="1" t="s">
        <v>2129</v>
      </c>
      <c r="H556" t="s">
        <v>6</v>
      </c>
      <c r="I556" s="5" t="s">
        <v>2129</v>
      </c>
    </row>
    <row r="557" spans="1:9" x14ac:dyDescent="0.2">
      <c r="A557" t="s">
        <v>1221</v>
      </c>
      <c r="B557" t="s">
        <v>1222</v>
      </c>
      <c r="C557" t="s">
        <v>9</v>
      </c>
      <c r="D557" t="s">
        <v>10</v>
      </c>
      <c r="E557" s="1" t="s">
        <v>1223</v>
      </c>
      <c r="F557" s="1" t="s">
        <v>12</v>
      </c>
      <c r="G557" s="1" t="s">
        <v>2129</v>
      </c>
      <c r="H557" t="s">
        <v>6</v>
      </c>
      <c r="I557" s="5" t="s">
        <v>2129</v>
      </c>
    </row>
    <row r="558" spans="1:9" x14ac:dyDescent="0.2">
      <c r="A558" t="s">
        <v>1221</v>
      </c>
      <c r="B558" t="s">
        <v>1222</v>
      </c>
      <c r="C558" t="s">
        <v>1224</v>
      </c>
      <c r="D558" t="s">
        <v>1225</v>
      </c>
      <c r="E558" s="1" t="s">
        <v>1223</v>
      </c>
      <c r="F558" s="1" t="s">
        <v>15</v>
      </c>
      <c r="G558" s="1" t="s">
        <v>2129</v>
      </c>
      <c r="H558" t="s">
        <v>6</v>
      </c>
      <c r="I558" s="5" t="s">
        <v>2129</v>
      </c>
    </row>
    <row r="559" spans="1:9" x14ac:dyDescent="0.2">
      <c r="A559" t="s">
        <v>1221</v>
      </c>
      <c r="B559" t="s">
        <v>1222</v>
      </c>
      <c r="C559" t="s">
        <v>1226</v>
      </c>
      <c r="D559" t="s">
        <v>1227</v>
      </c>
      <c r="E559" s="1" t="s">
        <v>1223</v>
      </c>
      <c r="F559" s="1" t="s">
        <v>15</v>
      </c>
      <c r="G559" s="1" t="s">
        <v>2129</v>
      </c>
      <c r="H559" t="s">
        <v>6</v>
      </c>
      <c r="I559" s="5" t="s">
        <v>2129</v>
      </c>
    </row>
    <row r="560" spans="1:9" x14ac:dyDescent="0.2">
      <c r="A560" t="s">
        <v>1221</v>
      </c>
      <c r="B560" t="s">
        <v>1222</v>
      </c>
      <c r="C560" t="s">
        <v>1228</v>
      </c>
      <c r="D560" t="s">
        <v>1229</v>
      </c>
      <c r="E560" s="1" t="s">
        <v>1223</v>
      </c>
      <c r="F560" s="1" t="s">
        <v>15</v>
      </c>
      <c r="G560" s="1" t="s">
        <v>2129</v>
      </c>
      <c r="H560" t="s">
        <v>6</v>
      </c>
      <c r="I560" s="5" t="s">
        <v>2129</v>
      </c>
    </row>
    <row r="561" spans="1:9" x14ac:dyDescent="0.2">
      <c r="A561" t="s">
        <v>1221</v>
      </c>
      <c r="B561" t="s">
        <v>1222</v>
      </c>
      <c r="C561" t="s">
        <v>1230</v>
      </c>
      <c r="D561" t="s">
        <v>1230</v>
      </c>
      <c r="E561" s="1" t="s">
        <v>1223</v>
      </c>
      <c r="F561" s="1" t="s">
        <v>15</v>
      </c>
      <c r="G561" s="1" t="s">
        <v>2129</v>
      </c>
      <c r="H561" t="s">
        <v>6</v>
      </c>
      <c r="I561" s="5" t="s">
        <v>2129</v>
      </c>
    </row>
    <row r="562" spans="1:9" x14ac:dyDescent="0.2">
      <c r="A562" t="s">
        <v>1231</v>
      </c>
      <c r="B562" t="s">
        <v>1232</v>
      </c>
      <c r="C562" t="s">
        <v>9</v>
      </c>
      <c r="D562" t="s">
        <v>10</v>
      </c>
      <c r="E562" s="1" t="s">
        <v>1233</v>
      </c>
      <c r="F562" s="1" t="s">
        <v>12</v>
      </c>
      <c r="G562" s="1" t="s">
        <v>2129</v>
      </c>
      <c r="H562" t="s">
        <v>6</v>
      </c>
      <c r="I562" s="5" t="s">
        <v>2129</v>
      </c>
    </row>
    <row r="563" spans="1:9" x14ac:dyDescent="0.2">
      <c r="A563" t="s">
        <v>1231</v>
      </c>
      <c r="B563" t="s">
        <v>1232</v>
      </c>
      <c r="C563" t="s">
        <v>1234</v>
      </c>
      <c r="D563" t="s">
        <v>1235</v>
      </c>
      <c r="E563" s="1" t="s">
        <v>1233</v>
      </c>
      <c r="F563" s="1" t="s">
        <v>15</v>
      </c>
      <c r="G563" s="1" t="s">
        <v>2129</v>
      </c>
      <c r="H563" t="s">
        <v>6</v>
      </c>
      <c r="I563" s="5" t="s">
        <v>2129</v>
      </c>
    </row>
    <row r="564" spans="1:9" x14ac:dyDescent="0.2">
      <c r="A564" t="s">
        <v>1231</v>
      </c>
      <c r="B564" t="s">
        <v>1232</v>
      </c>
      <c r="C564" t="s">
        <v>1236</v>
      </c>
      <c r="D564" t="s">
        <v>1237</v>
      </c>
      <c r="E564" s="1" t="s">
        <v>1233</v>
      </c>
      <c r="F564" s="1" t="s">
        <v>15</v>
      </c>
      <c r="G564" s="1" t="s">
        <v>2129</v>
      </c>
      <c r="H564" t="s">
        <v>6</v>
      </c>
      <c r="I564" s="5" t="s">
        <v>2129</v>
      </c>
    </row>
    <row r="565" spans="1:9" x14ac:dyDescent="0.2">
      <c r="A565" t="s">
        <v>1231</v>
      </c>
      <c r="B565" t="s">
        <v>1232</v>
      </c>
      <c r="C565" t="s">
        <v>1238</v>
      </c>
      <c r="D565" t="s">
        <v>1239</v>
      </c>
      <c r="E565" s="1" t="s">
        <v>1233</v>
      </c>
      <c r="F565" s="1" t="s">
        <v>15</v>
      </c>
      <c r="G565" s="1" t="s">
        <v>2129</v>
      </c>
      <c r="H565" t="s">
        <v>6</v>
      </c>
      <c r="I565" s="5" t="s">
        <v>2129</v>
      </c>
    </row>
    <row r="566" spans="1:9" x14ac:dyDescent="0.2">
      <c r="A566" t="s">
        <v>1240</v>
      </c>
      <c r="B566" t="s">
        <v>1241</v>
      </c>
      <c r="C566" t="s">
        <v>9</v>
      </c>
      <c r="D566" t="s">
        <v>10</v>
      </c>
      <c r="E566" s="1" t="s">
        <v>1242</v>
      </c>
      <c r="F566" s="1" t="s">
        <v>12</v>
      </c>
      <c r="G566" s="1" t="s">
        <v>2129</v>
      </c>
      <c r="H566" t="s">
        <v>6</v>
      </c>
      <c r="I566" s="5" t="s">
        <v>2129</v>
      </c>
    </row>
    <row r="567" spans="1:9" x14ac:dyDescent="0.2">
      <c r="A567" t="s">
        <v>1240</v>
      </c>
      <c r="B567" t="s">
        <v>1241</v>
      </c>
      <c r="C567" t="s">
        <v>1243</v>
      </c>
      <c r="D567" t="s">
        <v>1244</v>
      </c>
      <c r="E567" s="1" t="s">
        <v>1242</v>
      </c>
      <c r="F567" s="1" t="s">
        <v>15</v>
      </c>
      <c r="G567" s="1" t="s">
        <v>2129</v>
      </c>
      <c r="H567" t="s">
        <v>6</v>
      </c>
      <c r="I567" s="5" t="s">
        <v>2129</v>
      </c>
    </row>
    <row r="568" spans="1:9" x14ac:dyDescent="0.2">
      <c r="A568" t="s">
        <v>1240</v>
      </c>
      <c r="B568" t="s">
        <v>1241</v>
      </c>
      <c r="C568" t="s">
        <v>1245</v>
      </c>
      <c r="D568" t="s">
        <v>1246</v>
      </c>
      <c r="E568" s="1" t="s">
        <v>1242</v>
      </c>
      <c r="F568" s="1" t="s">
        <v>15</v>
      </c>
      <c r="G568" s="1" t="s">
        <v>2129</v>
      </c>
      <c r="H568" t="s">
        <v>6</v>
      </c>
      <c r="I568" s="5" t="s">
        <v>2129</v>
      </c>
    </row>
    <row r="569" spans="1:9" x14ac:dyDescent="0.2">
      <c r="A569" t="s">
        <v>1240</v>
      </c>
      <c r="B569" t="s">
        <v>1241</v>
      </c>
      <c r="C569" t="s">
        <v>1247</v>
      </c>
      <c r="D569" t="s">
        <v>1248</v>
      </c>
      <c r="E569" s="1" t="s">
        <v>1242</v>
      </c>
      <c r="F569" s="1" t="s">
        <v>15</v>
      </c>
      <c r="G569" s="1" t="s">
        <v>2129</v>
      </c>
      <c r="H569" t="s">
        <v>6</v>
      </c>
      <c r="I569" s="5" t="s">
        <v>2129</v>
      </c>
    </row>
    <row r="570" spans="1:9" ht="38.25" x14ac:dyDescent="0.2">
      <c r="A570" t="s">
        <v>1249</v>
      </c>
      <c r="B570" t="s">
        <v>1250</v>
      </c>
      <c r="C570" t="s">
        <v>9</v>
      </c>
      <c r="D570" t="s">
        <v>10</v>
      </c>
      <c r="E570" s="1" t="s">
        <v>1251</v>
      </c>
      <c r="F570" s="1" t="s">
        <v>12</v>
      </c>
      <c r="G570" s="1" t="s">
        <v>2129</v>
      </c>
      <c r="H570" t="s">
        <v>6</v>
      </c>
      <c r="I570" s="5" t="s">
        <v>2129</v>
      </c>
    </row>
    <row r="571" spans="1:9" ht="38.25" x14ac:dyDescent="0.2">
      <c r="A571" t="s">
        <v>1249</v>
      </c>
      <c r="B571" t="s">
        <v>1250</v>
      </c>
      <c r="C571" t="s">
        <v>1252</v>
      </c>
      <c r="D571" t="s">
        <v>1253</v>
      </c>
      <c r="E571" s="1" t="s">
        <v>1251</v>
      </c>
      <c r="F571" s="1" t="s">
        <v>15</v>
      </c>
      <c r="G571" s="1" t="s">
        <v>2129</v>
      </c>
      <c r="H571" t="s">
        <v>6</v>
      </c>
      <c r="I571" s="5" t="s">
        <v>2129</v>
      </c>
    </row>
    <row r="572" spans="1:9" ht="38.25" x14ac:dyDescent="0.2">
      <c r="A572" t="s">
        <v>1249</v>
      </c>
      <c r="B572" t="s">
        <v>1250</v>
      </c>
      <c r="C572" t="s">
        <v>1254</v>
      </c>
      <c r="D572" t="s">
        <v>1255</v>
      </c>
      <c r="E572" s="1" t="s">
        <v>1251</v>
      </c>
      <c r="F572" s="1" t="s">
        <v>15</v>
      </c>
      <c r="G572" s="1" t="s">
        <v>2129</v>
      </c>
      <c r="H572" t="s">
        <v>6</v>
      </c>
      <c r="I572" s="5" t="s">
        <v>2129</v>
      </c>
    </row>
    <row r="573" spans="1:9" ht="38.25" x14ac:dyDescent="0.2">
      <c r="A573" t="s">
        <v>1249</v>
      </c>
      <c r="B573" t="s">
        <v>1250</v>
      </c>
      <c r="C573" t="s">
        <v>1256</v>
      </c>
      <c r="D573" t="s">
        <v>1257</v>
      </c>
      <c r="E573" s="1" t="s">
        <v>1251</v>
      </c>
      <c r="F573" s="1" t="s">
        <v>15</v>
      </c>
      <c r="G573" s="1" t="s">
        <v>2129</v>
      </c>
      <c r="H573" t="s">
        <v>6</v>
      </c>
      <c r="I573" s="5" t="s">
        <v>2129</v>
      </c>
    </row>
    <row r="574" spans="1:9" x14ac:dyDescent="0.2">
      <c r="A574" t="s">
        <v>1265</v>
      </c>
      <c r="B574" t="s">
        <v>1266</v>
      </c>
      <c r="C574" t="s">
        <v>9</v>
      </c>
      <c r="D574" t="s">
        <v>10</v>
      </c>
      <c r="E574" s="1" t="s">
        <v>1267</v>
      </c>
      <c r="F574" s="1" t="s">
        <v>12</v>
      </c>
      <c r="G574" s="1" t="s">
        <v>2129</v>
      </c>
      <c r="H574" t="s">
        <v>6</v>
      </c>
      <c r="I574" s="5" t="s">
        <v>2129</v>
      </c>
    </row>
    <row r="575" spans="1:9" x14ac:dyDescent="0.2">
      <c r="A575" t="s">
        <v>1265</v>
      </c>
      <c r="B575" t="s">
        <v>1266</v>
      </c>
      <c r="C575" t="s">
        <v>1268</v>
      </c>
      <c r="D575" t="s">
        <v>1269</v>
      </c>
      <c r="E575" s="1" t="s">
        <v>1267</v>
      </c>
      <c r="F575" s="1" t="s">
        <v>15</v>
      </c>
      <c r="G575" s="1" t="s">
        <v>2129</v>
      </c>
      <c r="H575" t="s">
        <v>6</v>
      </c>
      <c r="I575" s="5" t="s">
        <v>2129</v>
      </c>
    </row>
    <row r="576" spans="1:9" x14ac:dyDescent="0.2">
      <c r="A576" t="s">
        <v>1265</v>
      </c>
      <c r="B576" t="s">
        <v>1266</v>
      </c>
      <c r="C576" t="s">
        <v>1270</v>
      </c>
      <c r="D576" t="s">
        <v>1271</v>
      </c>
      <c r="E576" s="1" t="s">
        <v>1267</v>
      </c>
      <c r="F576" s="1" t="s">
        <v>15</v>
      </c>
      <c r="G576" s="1" t="s">
        <v>2129</v>
      </c>
      <c r="H576" t="s">
        <v>6</v>
      </c>
      <c r="I576" s="5" t="s">
        <v>2129</v>
      </c>
    </row>
    <row r="577" spans="1:9" x14ac:dyDescent="0.2">
      <c r="A577" t="s">
        <v>1265</v>
      </c>
      <c r="B577" t="s">
        <v>1266</v>
      </c>
      <c r="C577" t="s">
        <v>1272</v>
      </c>
      <c r="D577" t="s">
        <v>1273</v>
      </c>
      <c r="E577" s="1" t="s">
        <v>1267</v>
      </c>
      <c r="F577" s="1" t="s">
        <v>15</v>
      </c>
      <c r="G577" s="1" t="s">
        <v>2129</v>
      </c>
      <c r="H577" t="s">
        <v>6</v>
      </c>
      <c r="I577" s="5" t="s">
        <v>2129</v>
      </c>
    </row>
    <row r="578" spans="1:9" ht="38.25" x14ac:dyDescent="0.2">
      <c r="A578" t="s">
        <v>1274</v>
      </c>
      <c r="B578" t="s">
        <v>1275</v>
      </c>
      <c r="C578" t="s">
        <v>9</v>
      </c>
      <c r="D578" t="s">
        <v>10</v>
      </c>
      <c r="E578" s="1" t="s">
        <v>1276</v>
      </c>
      <c r="F578" s="1" t="s">
        <v>12</v>
      </c>
      <c r="G578" s="1" t="s">
        <v>2129</v>
      </c>
      <c r="H578" t="s">
        <v>6</v>
      </c>
      <c r="I578" s="5" t="s">
        <v>2129</v>
      </c>
    </row>
    <row r="579" spans="1:9" ht="38.25" x14ac:dyDescent="0.2">
      <c r="A579" t="s">
        <v>1274</v>
      </c>
      <c r="B579" t="s">
        <v>1275</v>
      </c>
      <c r="C579" t="s">
        <v>1277</v>
      </c>
      <c r="D579" t="s">
        <v>1278</v>
      </c>
      <c r="E579" s="1" t="s">
        <v>1276</v>
      </c>
      <c r="F579" s="1" t="s">
        <v>15</v>
      </c>
      <c r="G579" s="1" t="s">
        <v>2129</v>
      </c>
      <c r="H579" t="s">
        <v>6</v>
      </c>
      <c r="I579" s="5" t="s">
        <v>2129</v>
      </c>
    </row>
    <row r="580" spans="1:9" ht="38.25" x14ac:dyDescent="0.2">
      <c r="A580" t="s">
        <v>1274</v>
      </c>
      <c r="B580" t="s">
        <v>1275</v>
      </c>
      <c r="C580" t="s">
        <v>1279</v>
      </c>
      <c r="D580" t="s">
        <v>1280</v>
      </c>
      <c r="E580" s="1" t="s">
        <v>1276</v>
      </c>
      <c r="F580" s="1" t="s">
        <v>15</v>
      </c>
      <c r="G580" s="1" t="s">
        <v>2129</v>
      </c>
      <c r="H580" t="s">
        <v>6</v>
      </c>
      <c r="I580" s="5" t="s">
        <v>2129</v>
      </c>
    </row>
    <row r="581" spans="1:9" ht="38.25" x14ac:dyDescent="0.2">
      <c r="A581" t="s">
        <v>1281</v>
      </c>
      <c r="B581" t="s">
        <v>1282</v>
      </c>
      <c r="C581" t="s">
        <v>9</v>
      </c>
      <c r="D581" t="s">
        <v>10</v>
      </c>
      <c r="E581" s="1" t="s">
        <v>1283</v>
      </c>
      <c r="F581" s="1" t="s">
        <v>12</v>
      </c>
      <c r="G581" s="1" t="s">
        <v>2129</v>
      </c>
      <c r="H581" t="s">
        <v>6</v>
      </c>
      <c r="I581" s="5" t="s">
        <v>2129</v>
      </c>
    </row>
    <row r="582" spans="1:9" ht="38.25" x14ac:dyDescent="0.2">
      <c r="A582" t="s">
        <v>1281</v>
      </c>
      <c r="B582" t="s">
        <v>1282</v>
      </c>
      <c r="C582" t="s">
        <v>1284</v>
      </c>
      <c r="D582" t="s">
        <v>1285</v>
      </c>
      <c r="E582" s="1" t="s">
        <v>1283</v>
      </c>
      <c r="F582" s="1" t="s">
        <v>15</v>
      </c>
      <c r="G582" s="1" t="s">
        <v>2129</v>
      </c>
      <c r="H582" t="s">
        <v>6</v>
      </c>
      <c r="I582" s="5" t="s">
        <v>2129</v>
      </c>
    </row>
    <row r="583" spans="1:9" ht="38.25" x14ac:dyDescent="0.2">
      <c r="A583" t="s">
        <v>1281</v>
      </c>
      <c r="B583" t="s">
        <v>1282</v>
      </c>
      <c r="C583" t="s">
        <v>1286</v>
      </c>
      <c r="D583" t="s">
        <v>1287</v>
      </c>
      <c r="E583" s="1" t="s">
        <v>1283</v>
      </c>
      <c r="F583" s="1" t="s">
        <v>15</v>
      </c>
      <c r="G583" s="1" t="s">
        <v>2129</v>
      </c>
      <c r="H583" t="s">
        <v>6</v>
      </c>
      <c r="I583" s="5" t="s">
        <v>2129</v>
      </c>
    </row>
    <row r="584" spans="1:9" ht="38.25" x14ac:dyDescent="0.2">
      <c r="A584" t="s">
        <v>1288</v>
      </c>
      <c r="B584" t="s">
        <v>1289</v>
      </c>
      <c r="C584" t="s">
        <v>9</v>
      </c>
      <c r="D584" t="s">
        <v>10</v>
      </c>
      <c r="E584" s="1" t="s">
        <v>1290</v>
      </c>
      <c r="F584" s="1" t="s">
        <v>12</v>
      </c>
      <c r="G584" s="1" t="s">
        <v>2129</v>
      </c>
      <c r="H584" t="s">
        <v>6</v>
      </c>
      <c r="I584" s="5" t="s">
        <v>2129</v>
      </c>
    </row>
    <row r="585" spans="1:9" ht="38.25" x14ac:dyDescent="0.2">
      <c r="A585" t="s">
        <v>1288</v>
      </c>
      <c r="B585" t="s">
        <v>1289</v>
      </c>
      <c r="C585" t="s">
        <v>1291</v>
      </c>
      <c r="D585" t="s">
        <v>1292</v>
      </c>
      <c r="E585" s="1" t="s">
        <v>1290</v>
      </c>
      <c r="F585" s="1" t="s">
        <v>15</v>
      </c>
      <c r="G585" s="1" t="s">
        <v>2129</v>
      </c>
      <c r="H585" t="s">
        <v>6</v>
      </c>
      <c r="I585" s="5" t="s">
        <v>2129</v>
      </c>
    </row>
    <row r="586" spans="1:9" ht="38.25" x14ac:dyDescent="0.2">
      <c r="A586" t="s">
        <v>1288</v>
      </c>
      <c r="B586" t="s">
        <v>1289</v>
      </c>
      <c r="C586" t="s">
        <v>1293</v>
      </c>
      <c r="D586" t="s">
        <v>1294</v>
      </c>
      <c r="E586" s="1" t="s">
        <v>1290</v>
      </c>
      <c r="F586" s="1" t="s">
        <v>15</v>
      </c>
      <c r="G586" s="1" t="s">
        <v>2129</v>
      </c>
      <c r="H586" t="s">
        <v>6</v>
      </c>
      <c r="I586" s="5" t="s">
        <v>2129</v>
      </c>
    </row>
    <row r="587" spans="1:9" ht="38.25" x14ac:dyDescent="0.2">
      <c r="A587" t="s">
        <v>1288</v>
      </c>
      <c r="B587" t="s">
        <v>1289</v>
      </c>
      <c r="C587" t="s">
        <v>1295</v>
      </c>
      <c r="D587" t="s">
        <v>1296</v>
      </c>
      <c r="E587" s="1" t="s">
        <v>1290</v>
      </c>
      <c r="F587" s="1" t="s">
        <v>15</v>
      </c>
      <c r="G587" s="1" t="s">
        <v>2129</v>
      </c>
      <c r="H587" t="s">
        <v>6</v>
      </c>
      <c r="I587" s="5" t="s">
        <v>2129</v>
      </c>
    </row>
    <row r="588" spans="1:9" ht="38.25" x14ac:dyDescent="0.2">
      <c r="A588" t="s">
        <v>1288</v>
      </c>
      <c r="B588" t="s">
        <v>1289</v>
      </c>
      <c r="C588" t="s">
        <v>1297</v>
      </c>
      <c r="D588" t="s">
        <v>1298</v>
      </c>
      <c r="E588" s="1" t="s">
        <v>1290</v>
      </c>
      <c r="F588" s="1" t="s">
        <v>15</v>
      </c>
      <c r="G588" s="1" t="s">
        <v>2129</v>
      </c>
      <c r="H588" t="s">
        <v>6</v>
      </c>
      <c r="I588" s="5" t="s">
        <v>2129</v>
      </c>
    </row>
    <row r="589" spans="1:9" ht="38.25" x14ac:dyDescent="0.2">
      <c r="A589" t="s">
        <v>1288</v>
      </c>
      <c r="B589" t="s">
        <v>1289</v>
      </c>
      <c r="C589" t="s">
        <v>1299</v>
      </c>
      <c r="D589" t="s">
        <v>1300</v>
      </c>
      <c r="E589" s="1" t="s">
        <v>1290</v>
      </c>
      <c r="F589" s="1" t="s">
        <v>15</v>
      </c>
      <c r="G589" s="1" t="s">
        <v>2129</v>
      </c>
      <c r="H589" t="s">
        <v>6</v>
      </c>
      <c r="I589" s="5" t="s">
        <v>2129</v>
      </c>
    </row>
    <row r="590" spans="1:9" ht="38.25" x14ac:dyDescent="0.2">
      <c r="A590" t="s">
        <v>1288</v>
      </c>
      <c r="B590" t="s">
        <v>1289</v>
      </c>
      <c r="C590" t="s">
        <v>1301</v>
      </c>
      <c r="D590" t="s">
        <v>1302</v>
      </c>
      <c r="E590" s="1" t="s">
        <v>1290</v>
      </c>
      <c r="F590" s="1" t="s">
        <v>15</v>
      </c>
      <c r="G590" s="1" t="s">
        <v>2129</v>
      </c>
      <c r="H590" t="s">
        <v>6</v>
      </c>
      <c r="I590" s="5" t="s">
        <v>2129</v>
      </c>
    </row>
    <row r="591" spans="1:9" ht="38.25" x14ac:dyDescent="0.2">
      <c r="A591" t="s">
        <v>1288</v>
      </c>
      <c r="B591" t="s">
        <v>1289</v>
      </c>
      <c r="C591" t="s">
        <v>1303</v>
      </c>
      <c r="D591" t="s">
        <v>1304</v>
      </c>
      <c r="E591" s="1" t="s">
        <v>1290</v>
      </c>
      <c r="F591" s="1" t="s">
        <v>15</v>
      </c>
      <c r="G591" s="1" t="s">
        <v>2129</v>
      </c>
      <c r="H591" t="s">
        <v>6</v>
      </c>
      <c r="I591" s="5" t="s">
        <v>2129</v>
      </c>
    </row>
    <row r="592" spans="1:9" ht="38.25" x14ac:dyDescent="0.2">
      <c r="A592" t="s">
        <v>1288</v>
      </c>
      <c r="B592" t="s">
        <v>1289</v>
      </c>
      <c r="C592" t="s">
        <v>1305</v>
      </c>
      <c r="D592" t="s">
        <v>1306</v>
      </c>
      <c r="E592" s="1" t="s">
        <v>1290</v>
      </c>
      <c r="F592" s="1" t="s">
        <v>15</v>
      </c>
      <c r="G592" s="1" t="s">
        <v>2129</v>
      </c>
      <c r="H592" t="s">
        <v>6</v>
      </c>
      <c r="I592" s="5" t="s">
        <v>2129</v>
      </c>
    </row>
    <row r="593" spans="1:9" ht="38.25" x14ac:dyDescent="0.2">
      <c r="A593" t="s">
        <v>1288</v>
      </c>
      <c r="B593" t="s">
        <v>1289</v>
      </c>
      <c r="C593" t="s">
        <v>1307</v>
      </c>
      <c r="D593" t="s">
        <v>1308</v>
      </c>
      <c r="E593" s="1" t="s">
        <v>1290</v>
      </c>
      <c r="F593" s="1" t="s">
        <v>15</v>
      </c>
      <c r="G593" s="1" t="s">
        <v>2129</v>
      </c>
      <c r="H593" t="s">
        <v>6</v>
      </c>
      <c r="I593" s="5" t="s">
        <v>2129</v>
      </c>
    </row>
    <row r="594" spans="1:9" ht="38.25" x14ac:dyDescent="0.2">
      <c r="A594" t="s">
        <v>1288</v>
      </c>
      <c r="B594" t="s">
        <v>1289</v>
      </c>
      <c r="C594" t="s">
        <v>1309</v>
      </c>
      <c r="D594" t="s">
        <v>1310</v>
      </c>
      <c r="E594" s="1" t="s">
        <v>1290</v>
      </c>
      <c r="F594" s="1" t="s">
        <v>15</v>
      </c>
      <c r="G594" s="1" t="s">
        <v>2129</v>
      </c>
      <c r="H594" t="s">
        <v>6</v>
      </c>
      <c r="I594" s="5" t="s">
        <v>2129</v>
      </c>
    </row>
    <row r="595" spans="1:9" ht="38.25" x14ac:dyDescent="0.2">
      <c r="A595" t="s">
        <v>1311</v>
      </c>
      <c r="B595" t="s">
        <v>1312</v>
      </c>
      <c r="C595" t="s">
        <v>9</v>
      </c>
      <c r="D595" t="s">
        <v>10</v>
      </c>
      <c r="E595" s="1" t="s">
        <v>1313</v>
      </c>
      <c r="F595" s="1" t="s">
        <v>12</v>
      </c>
      <c r="G595" s="1" t="s">
        <v>2129</v>
      </c>
      <c r="H595" t="s">
        <v>6</v>
      </c>
      <c r="I595" s="5" t="s">
        <v>2129</v>
      </c>
    </row>
    <row r="596" spans="1:9" ht="38.25" x14ac:dyDescent="0.2">
      <c r="A596" t="s">
        <v>1311</v>
      </c>
      <c r="B596" t="s">
        <v>1312</v>
      </c>
      <c r="C596" t="s">
        <v>1314</v>
      </c>
      <c r="D596" t="s">
        <v>1315</v>
      </c>
      <c r="E596" s="1" t="s">
        <v>1313</v>
      </c>
      <c r="F596" s="1" t="s">
        <v>15</v>
      </c>
      <c r="G596" s="1" t="s">
        <v>2129</v>
      </c>
      <c r="H596" t="s">
        <v>6</v>
      </c>
      <c r="I596" s="5" t="s">
        <v>2129</v>
      </c>
    </row>
    <row r="597" spans="1:9" ht="38.25" x14ac:dyDescent="0.2">
      <c r="A597" t="s">
        <v>1311</v>
      </c>
      <c r="B597" t="s">
        <v>1312</v>
      </c>
      <c r="C597" t="s">
        <v>1316</v>
      </c>
      <c r="D597" t="s">
        <v>1317</v>
      </c>
      <c r="E597" s="1" t="s">
        <v>1313</v>
      </c>
      <c r="F597" s="1" t="s">
        <v>15</v>
      </c>
      <c r="G597" s="1" t="s">
        <v>2129</v>
      </c>
      <c r="H597" t="s">
        <v>6</v>
      </c>
      <c r="I597" s="5" t="s">
        <v>2129</v>
      </c>
    </row>
    <row r="598" spans="1:9" x14ac:dyDescent="0.2">
      <c r="A598" t="s">
        <v>1318</v>
      </c>
      <c r="B598" t="s">
        <v>1319</v>
      </c>
      <c r="C598" t="s">
        <v>9</v>
      </c>
      <c r="D598" t="s">
        <v>10</v>
      </c>
      <c r="E598" s="1" t="s">
        <v>1320</v>
      </c>
      <c r="F598" s="1" t="s">
        <v>12</v>
      </c>
      <c r="G598" s="1" t="s">
        <v>2129</v>
      </c>
      <c r="H598" t="s">
        <v>6</v>
      </c>
      <c r="I598" s="5" t="s">
        <v>2129</v>
      </c>
    </row>
    <row r="599" spans="1:9" x14ac:dyDescent="0.2">
      <c r="A599" t="s">
        <v>1318</v>
      </c>
      <c r="B599" t="s">
        <v>1319</v>
      </c>
      <c r="C599" t="s">
        <v>1321</v>
      </c>
      <c r="D599" t="s">
        <v>1322</v>
      </c>
      <c r="E599" s="1" t="s">
        <v>1320</v>
      </c>
      <c r="F599" s="1" t="s">
        <v>15</v>
      </c>
      <c r="G599" s="1" t="s">
        <v>2129</v>
      </c>
      <c r="H599" t="s">
        <v>6</v>
      </c>
      <c r="I599" s="5" t="s">
        <v>2129</v>
      </c>
    </row>
    <row r="600" spans="1:9" x14ac:dyDescent="0.2">
      <c r="A600" t="s">
        <v>1318</v>
      </c>
      <c r="B600" t="s">
        <v>1319</v>
      </c>
      <c r="C600" t="s">
        <v>1323</v>
      </c>
      <c r="D600" t="s">
        <v>1324</v>
      </c>
      <c r="E600" s="1" t="s">
        <v>1320</v>
      </c>
      <c r="F600" s="1" t="s">
        <v>15</v>
      </c>
      <c r="G600" s="1" t="s">
        <v>2129</v>
      </c>
      <c r="H600" t="s">
        <v>6</v>
      </c>
      <c r="I600" s="5" t="s">
        <v>2129</v>
      </c>
    </row>
    <row r="601" spans="1:9" x14ac:dyDescent="0.2">
      <c r="A601" t="s">
        <v>1318</v>
      </c>
      <c r="B601" t="s">
        <v>1319</v>
      </c>
      <c r="C601" t="s">
        <v>1325</v>
      </c>
      <c r="D601" t="s">
        <v>1326</v>
      </c>
      <c r="E601" s="1" t="s">
        <v>1320</v>
      </c>
      <c r="F601" s="1" t="s">
        <v>15</v>
      </c>
      <c r="G601" s="1" t="s">
        <v>2129</v>
      </c>
      <c r="H601" t="s">
        <v>6</v>
      </c>
      <c r="I601" s="5" t="s">
        <v>2129</v>
      </c>
    </row>
    <row r="602" spans="1:9" x14ac:dyDescent="0.2">
      <c r="A602" t="s">
        <v>1318</v>
      </c>
      <c r="B602" t="s">
        <v>1319</v>
      </c>
      <c r="C602" t="s">
        <v>1327</v>
      </c>
      <c r="D602" t="s">
        <v>1328</v>
      </c>
      <c r="E602" s="1" t="s">
        <v>1320</v>
      </c>
      <c r="F602" s="1" t="s">
        <v>15</v>
      </c>
      <c r="G602" s="1" t="s">
        <v>2129</v>
      </c>
      <c r="H602" t="s">
        <v>6</v>
      </c>
      <c r="I602" s="5" t="s">
        <v>2129</v>
      </c>
    </row>
    <row r="603" spans="1:9" ht="38.25" x14ac:dyDescent="0.2">
      <c r="A603" t="s">
        <v>1329</v>
      </c>
      <c r="B603" t="s">
        <v>1330</v>
      </c>
      <c r="C603" t="s">
        <v>9</v>
      </c>
      <c r="D603" t="s">
        <v>10</v>
      </c>
      <c r="E603" s="1" t="s">
        <v>1331</v>
      </c>
      <c r="F603" s="1" t="s">
        <v>12</v>
      </c>
      <c r="G603" s="1" t="s">
        <v>2129</v>
      </c>
      <c r="H603" t="s">
        <v>6</v>
      </c>
      <c r="I603" s="5" t="s">
        <v>2129</v>
      </c>
    </row>
    <row r="604" spans="1:9" ht="38.25" x14ac:dyDescent="0.2">
      <c r="A604" t="s">
        <v>1329</v>
      </c>
      <c r="B604" t="s">
        <v>1330</v>
      </c>
      <c r="C604" t="s">
        <v>1332</v>
      </c>
      <c r="D604" t="s">
        <v>1333</v>
      </c>
      <c r="E604" s="1" t="s">
        <v>1331</v>
      </c>
      <c r="F604" s="1" t="s">
        <v>15</v>
      </c>
      <c r="G604" s="1" t="s">
        <v>2129</v>
      </c>
      <c r="H604" t="s">
        <v>6</v>
      </c>
      <c r="I604" s="5" t="s">
        <v>2129</v>
      </c>
    </row>
    <row r="605" spans="1:9" ht="38.25" x14ac:dyDescent="0.2">
      <c r="A605" t="s">
        <v>1329</v>
      </c>
      <c r="B605" t="s">
        <v>1330</v>
      </c>
      <c r="C605" t="s">
        <v>1334</v>
      </c>
      <c r="D605" t="s">
        <v>1335</v>
      </c>
      <c r="E605" s="1" t="s">
        <v>1331</v>
      </c>
      <c r="F605" s="1" t="s">
        <v>15</v>
      </c>
      <c r="G605" s="1" t="s">
        <v>2129</v>
      </c>
      <c r="H605" t="s">
        <v>6</v>
      </c>
      <c r="I605" s="5" t="s">
        <v>2129</v>
      </c>
    </row>
    <row r="606" spans="1:9" x14ac:dyDescent="0.2">
      <c r="A606" t="s">
        <v>1336</v>
      </c>
      <c r="B606" t="s">
        <v>1337</v>
      </c>
      <c r="C606" t="s">
        <v>9</v>
      </c>
      <c r="D606" t="s">
        <v>10</v>
      </c>
      <c r="E606" s="1" t="s">
        <v>1338</v>
      </c>
      <c r="F606" s="1" t="s">
        <v>12</v>
      </c>
      <c r="G606" s="1" t="s">
        <v>2129</v>
      </c>
      <c r="H606" t="s">
        <v>6</v>
      </c>
      <c r="I606" s="5" t="s">
        <v>2129</v>
      </c>
    </row>
    <row r="607" spans="1:9" x14ac:dyDescent="0.2">
      <c r="A607" t="s">
        <v>1336</v>
      </c>
      <c r="B607" t="s">
        <v>1337</v>
      </c>
      <c r="C607" t="s">
        <v>1339</v>
      </c>
      <c r="D607" t="s">
        <v>1340</v>
      </c>
      <c r="E607" s="1" t="s">
        <v>1338</v>
      </c>
      <c r="F607" s="1" t="s">
        <v>15</v>
      </c>
      <c r="G607" s="1" t="s">
        <v>2129</v>
      </c>
      <c r="H607" t="s">
        <v>6</v>
      </c>
      <c r="I607" s="5" t="s">
        <v>2129</v>
      </c>
    </row>
    <row r="608" spans="1:9" x14ac:dyDescent="0.2">
      <c r="A608" t="s">
        <v>1336</v>
      </c>
      <c r="B608" t="s">
        <v>1337</v>
      </c>
      <c r="C608" t="s">
        <v>1341</v>
      </c>
      <c r="D608" t="s">
        <v>1342</v>
      </c>
      <c r="E608" s="1" t="s">
        <v>1338</v>
      </c>
      <c r="F608" s="1" t="s">
        <v>15</v>
      </c>
      <c r="G608" s="1" t="s">
        <v>2129</v>
      </c>
      <c r="H608" t="s">
        <v>6</v>
      </c>
      <c r="I608" s="5" t="s">
        <v>2129</v>
      </c>
    </row>
    <row r="609" spans="1:9" x14ac:dyDescent="0.2">
      <c r="A609" t="s">
        <v>1336</v>
      </c>
      <c r="B609" t="s">
        <v>1337</v>
      </c>
      <c r="C609" t="s">
        <v>1343</v>
      </c>
      <c r="D609" t="s">
        <v>1344</v>
      </c>
      <c r="E609" s="1" t="s">
        <v>1338</v>
      </c>
      <c r="F609" s="1" t="s">
        <v>15</v>
      </c>
      <c r="G609" s="1" t="s">
        <v>2129</v>
      </c>
      <c r="H609" t="s">
        <v>6</v>
      </c>
      <c r="I609" s="5" t="s">
        <v>2129</v>
      </c>
    </row>
    <row r="610" spans="1:9" x14ac:dyDescent="0.2">
      <c r="A610" t="s">
        <v>1336</v>
      </c>
      <c r="B610" t="s">
        <v>1337</v>
      </c>
      <c r="C610" t="s">
        <v>1345</v>
      </c>
      <c r="D610" t="s">
        <v>1346</v>
      </c>
      <c r="E610" s="1" t="s">
        <v>1338</v>
      </c>
      <c r="F610" s="1" t="s">
        <v>15</v>
      </c>
      <c r="G610" s="1" t="s">
        <v>2129</v>
      </c>
      <c r="H610" t="s">
        <v>6</v>
      </c>
      <c r="I610" s="5" t="s">
        <v>2129</v>
      </c>
    </row>
    <row r="611" spans="1:9" x14ac:dyDescent="0.2">
      <c r="A611" t="s">
        <v>1336</v>
      </c>
      <c r="B611" t="s">
        <v>1337</v>
      </c>
      <c r="C611" t="s">
        <v>1347</v>
      </c>
      <c r="D611" t="s">
        <v>1348</v>
      </c>
      <c r="E611" s="1" t="s">
        <v>1338</v>
      </c>
      <c r="F611" s="1" t="s">
        <v>15</v>
      </c>
      <c r="G611" s="1" t="s">
        <v>2129</v>
      </c>
      <c r="H611" t="s">
        <v>6</v>
      </c>
      <c r="I611" s="5" t="s">
        <v>2129</v>
      </c>
    </row>
    <row r="612" spans="1:9" x14ac:dyDescent="0.2">
      <c r="A612" t="s">
        <v>1336</v>
      </c>
      <c r="B612" t="s">
        <v>1337</v>
      </c>
      <c r="C612" t="s">
        <v>1349</v>
      </c>
      <c r="D612" t="s">
        <v>1350</v>
      </c>
      <c r="E612" s="1" t="s">
        <v>1338</v>
      </c>
      <c r="F612" s="1" t="s">
        <v>15</v>
      </c>
      <c r="G612" s="1" t="s">
        <v>2129</v>
      </c>
      <c r="H612" t="s">
        <v>6</v>
      </c>
      <c r="I612" s="5" t="s">
        <v>2129</v>
      </c>
    </row>
    <row r="613" spans="1:9" x14ac:dyDescent="0.2">
      <c r="A613" t="s">
        <v>1336</v>
      </c>
      <c r="B613" t="s">
        <v>1337</v>
      </c>
      <c r="C613" t="s">
        <v>1351</v>
      </c>
      <c r="D613" t="s">
        <v>1352</v>
      </c>
      <c r="E613" s="1" t="s">
        <v>1338</v>
      </c>
      <c r="F613" s="1" t="s">
        <v>15</v>
      </c>
      <c r="G613" s="1" t="s">
        <v>2129</v>
      </c>
      <c r="H613" t="s">
        <v>6</v>
      </c>
      <c r="I613" s="5" t="s">
        <v>2129</v>
      </c>
    </row>
    <row r="614" spans="1:9" x14ac:dyDescent="0.2">
      <c r="A614" t="s">
        <v>1336</v>
      </c>
      <c r="B614" t="s">
        <v>1337</v>
      </c>
      <c r="C614" t="s">
        <v>1353</v>
      </c>
      <c r="D614" t="s">
        <v>1354</v>
      </c>
      <c r="E614" s="1" t="s">
        <v>1338</v>
      </c>
      <c r="F614" s="1" t="s">
        <v>15</v>
      </c>
      <c r="G614" s="1" t="s">
        <v>2129</v>
      </c>
      <c r="H614" t="s">
        <v>6</v>
      </c>
      <c r="I614" s="5" t="s">
        <v>2129</v>
      </c>
    </row>
    <row r="615" spans="1:9" ht="38.25" x14ac:dyDescent="0.2">
      <c r="A615" t="s">
        <v>1355</v>
      </c>
      <c r="B615" t="s">
        <v>1356</v>
      </c>
      <c r="C615" t="s">
        <v>9</v>
      </c>
      <c r="D615" t="s">
        <v>10</v>
      </c>
      <c r="E615" s="1" t="s">
        <v>1357</v>
      </c>
      <c r="F615" s="1" t="s">
        <v>12</v>
      </c>
      <c r="G615" s="1" t="s">
        <v>2129</v>
      </c>
      <c r="H615" t="s">
        <v>6</v>
      </c>
      <c r="I615" s="5" t="s">
        <v>2129</v>
      </c>
    </row>
    <row r="616" spans="1:9" ht="38.25" x14ac:dyDescent="0.2">
      <c r="A616" t="s">
        <v>1355</v>
      </c>
      <c r="B616" t="s">
        <v>1356</v>
      </c>
      <c r="C616" t="s">
        <v>1358</v>
      </c>
      <c r="D616" t="s">
        <v>1359</v>
      </c>
      <c r="E616" s="1" t="s">
        <v>1357</v>
      </c>
      <c r="F616" s="1" t="s">
        <v>15</v>
      </c>
      <c r="G616" s="1" t="s">
        <v>2129</v>
      </c>
      <c r="H616" t="s">
        <v>6</v>
      </c>
      <c r="I616" s="5" t="s">
        <v>2129</v>
      </c>
    </row>
    <row r="617" spans="1:9" ht="38.25" x14ac:dyDescent="0.2">
      <c r="A617" t="s">
        <v>1355</v>
      </c>
      <c r="B617" t="s">
        <v>1356</v>
      </c>
      <c r="C617" t="s">
        <v>1360</v>
      </c>
      <c r="D617" t="s">
        <v>1361</v>
      </c>
      <c r="E617" s="1" t="s">
        <v>1357</v>
      </c>
      <c r="F617" s="1" t="s">
        <v>15</v>
      </c>
      <c r="G617" s="1" t="s">
        <v>2129</v>
      </c>
      <c r="H617" t="s">
        <v>6</v>
      </c>
      <c r="I617" s="5" t="s">
        <v>2129</v>
      </c>
    </row>
    <row r="618" spans="1:9" ht="38.25" x14ac:dyDescent="0.2">
      <c r="A618" t="s">
        <v>1355</v>
      </c>
      <c r="B618" t="s">
        <v>1356</v>
      </c>
      <c r="C618" t="s">
        <v>1362</v>
      </c>
      <c r="D618" t="s">
        <v>1363</v>
      </c>
      <c r="E618" s="1" t="s">
        <v>1357</v>
      </c>
      <c r="F618" s="1" t="s">
        <v>15</v>
      </c>
      <c r="G618" s="1" t="s">
        <v>2129</v>
      </c>
      <c r="H618" t="s">
        <v>6</v>
      </c>
      <c r="I618" s="5" t="s">
        <v>2129</v>
      </c>
    </row>
    <row r="619" spans="1:9" ht="38.25" x14ac:dyDescent="0.2">
      <c r="A619" t="s">
        <v>1355</v>
      </c>
      <c r="B619" t="s">
        <v>1356</v>
      </c>
      <c r="C619" t="s">
        <v>1364</v>
      </c>
      <c r="D619" t="s">
        <v>1365</v>
      </c>
      <c r="E619" s="1" t="s">
        <v>1357</v>
      </c>
      <c r="F619" s="1" t="s">
        <v>15</v>
      </c>
      <c r="G619" s="1" t="s">
        <v>2129</v>
      </c>
      <c r="H619" t="s">
        <v>6</v>
      </c>
      <c r="I619" s="5" t="s">
        <v>2129</v>
      </c>
    </row>
    <row r="620" spans="1:9" ht="38.25" x14ac:dyDescent="0.2">
      <c r="A620" t="s">
        <v>1355</v>
      </c>
      <c r="B620" t="s">
        <v>1356</v>
      </c>
      <c r="C620" t="s">
        <v>1366</v>
      </c>
      <c r="D620" t="s">
        <v>1367</v>
      </c>
      <c r="E620" s="1" t="s">
        <v>1357</v>
      </c>
      <c r="F620" s="1" t="s">
        <v>15</v>
      </c>
      <c r="G620" s="1" t="s">
        <v>2129</v>
      </c>
      <c r="H620" t="s">
        <v>6</v>
      </c>
      <c r="I620" s="5" t="s">
        <v>2129</v>
      </c>
    </row>
    <row r="621" spans="1:9" ht="38.25" x14ac:dyDescent="0.2">
      <c r="A621" t="s">
        <v>1355</v>
      </c>
      <c r="B621" t="s">
        <v>1356</v>
      </c>
      <c r="C621" t="s">
        <v>1368</v>
      </c>
      <c r="D621" t="s">
        <v>1369</v>
      </c>
      <c r="E621" s="1" t="s">
        <v>1357</v>
      </c>
      <c r="F621" s="1" t="s">
        <v>15</v>
      </c>
      <c r="G621" s="1" t="s">
        <v>2129</v>
      </c>
      <c r="H621" t="s">
        <v>6</v>
      </c>
      <c r="I621" s="5" t="s">
        <v>2129</v>
      </c>
    </row>
    <row r="622" spans="1:9" x14ac:dyDescent="0.2">
      <c r="A622" t="s">
        <v>1370</v>
      </c>
      <c r="B622" t="s">
        <v>1371</v>
      </c>
      <c r="C622" t="s">
        <v>9</v>
      </c>
      <c r="D622" t="s">
        <v>10</v>
      </c>
      <c r="E622" s="1" t="s">
        <v>1372</v>
      </c>
      <c r="F622" s="1" t="s">
        <v>12</v>
      </c>
      <c r="G622" s="1" t="s">
        <v>2129</v>
      </c>
      <c r="H622" t="s">
        <v>6</v>
      </c>
      <c r="I622" s="5" t="s">
        <v>2129</v>
      </c>
    </row>
    <row r="623" spans="1:9" x14ac:dyDescent="0.2">
      <c r="A623" t="s">
        <v>1370</v>
      </c>
      <c r="B623" t="s">
        <v>1371</v>
      </c>
      <c r="C623" t="s">
        <v>1373</v>
      </c>
      <c r="D623" t="s">
        <v>1374</v>
      </c>
      <c r="E623" s="1" t="s">
        <v>1372</v>
      </c>
      <c r="F623" s="1" t="s">
        <v>15</v>
      </c>
      <c r="G623" s="1" t="s">
        <v>2129</v>
      </c>
      <c r="H623" t="s">
        <v>6</v>
      </c>
      <c r="I623" s="5" t="s">
        <v>2129</v>
      </c>
    </row>
    <row r="624" spans="1:9" x14ac:dyDescent="0.2">
      <c r="A624" t="s">
        <v>1370</v>
      </c>
      <c r="B624" t="s">
        <v>1371</v>
      </c>
      <c r="C624" t="s">
        <v>1375</v>
      </c>
      <c r="D624" t="s">
        <v>1376</v>
      </c>
      <c r="E624" s="1" t="s">
        <v>1372</v>
      </c>
      <c r="F624" s="1" t="s">
        <v>15</v>
      </c>
      <c r="G624" s="1" t="s">
        <v>2129</v>
      </c>
      <c r="H624" t="s">
        <v>6</v>
      </c>
      <c r="I624" s="5" t="s">
        <v>2129</v>
      </c>
    </row>
    <row r="625" spans="1:9" x14ac:dyDescent="0.2">
      <c r="A625" t="s">
        <v>1370</v>
      </c>
      <c r="B625" t="s">
        <v>1371</v>
      </c>
      <c r="C625" t="s">
        <v>1377</v>
      </c>
      <c r="D625" t="s">
        <v>1378</v>
      </c>
      <c r="E625" s="1" t="s">
        <v>1372</v>
      </c>
      <c r="F625" s="1" t="s">
        <v>15</v>
      </c>
      <c r="G625" s="1" t="s">
        <v>2129</v>
      </c>
      <c r="H625" t="s">
        <v>6</v>
      </c>
      <c r="I625" s="5" t="s">
        <v>2129</v>
      </c>
    </row>
    <row r="626" spans="1:9" x14ac:dyDescent="0.2">
      <c r="A626" t="s">
        <v>1370</v>
      </c>
      <c r="B626" t="s">
        <v>1371</v>
      </c>
      <c r="C626" t="s">
        <v>1379</v>
      </c>
      <c r="D626" t="s">
        <v>1380</v>
      </c>
      <c r="E626" s="1" t="s">
        <v>1372</v>
      </c>
      <c r="F626" s="1" t="s">
        <v>15</v>
      </c>
      <c r="G626" s="1" t="s">
        <v>2129</v>
      </c>
      <c r="H626" t="s">
        <v>6</v>
      </c>
      <c r="I626" s="5" t="s">
        <v>2129</v>
      </c>
    </row>
    <row r="627" spans="1:9" x14ac:dyDescent="0.2">
      <c r="A627" t="s">
        <v>1370</v>
      </c>
      <c r="B627" t="s">
        <v>1371</v>
      </c>
      <c r="C627" t="s">
        <v>1381</v>
      </c>
      <c r="D627" t="s">
        <v>1382</v>
      </c>
      <c r="E627" s="1" t="s">
        <v>1372</v>
      </c>
      <c r="F627" s="1" t="s">
        <v>15</v>
      </c>
      <c r="G627" s="1" t="s">
        <v>2129</v>
      </c>
      <c r="H627" t="s">
        <v>6</v>
      </c>
      <c r="I627" s="5" t="s">
        <v>2129</v>
      </c>
    </row>
    <row r="628" spans="1:9" ht="38.25" x14ac:dyDescent="0.2">
      <c r="A628" t="s">
        <v>1383</v>
      </c>
      <c r="B628" t="s">
        <v>1384</v>
      </c>
      <c r="C628" t="s">
        <v>9</v>
      </c>
      <c r="D628" t="s">
        <v>10</v>
      </c>
      <c r="E628" s="1" t="s">
        <v>1385</v>
      </c>
      <c r="F628" s="1" t="s">
        <v>12</v>
      </c>
      <c r="G628" s="1" t="s">
        <v>2129</v>
      </c>
      <c r="H628" t="s">
        <v>6</v>
      </c>
      <c r="I628" s="5" t="s">
        <v>2129</v>
      </c>
    </row>
    <row r="629" spans="1:9" ht="38.25" x14ac:dyDescent="0.2">
      <c r="A629" t="s">
        <v>1383</v>
      </c>
      <c r="B629" t="s">
        <v>1384</v>
      </c>
      <c r="C629" t="s">
        <v>1386</v>
      </c>
      <c r="D629" t="s">
        <v>1387</v>
      </c>
      <c r="E629" s="1" t="s">
        <v>1385</v>
      </c>
      <c r="F629" s="1" t="s">
        <v>15</v>
      </c>
      <c r="G629" s="1" t="s">
        <v>2129</v>
      </c>
      <c r="H629" t="s">
        <v>6</v>
      </c>
      <c r="I629" s="5" t="s">
        <v>2129</v>
      </c>
    </row>
    <row r="630" spans="1:9" ht="38.25" x14ac:dyDescent="0.2">
      <c r="A630" t="s">
        <v>1383</v>
      </c>
      <c r="B630" t="s">
        <v>1384</v>
      </c>
      <c r="C630" t="s">
        <v>1388</v>
      </c>
      <c r="D630" t="s">
        <v>1389</v>
      </c>
      <c r="E630" s="1" t="s">
        <v>1385</v>
      </c>
      <c r="F630" s="1" t="s">
        <v>15</v>
      </c>
      <c r="G630" s="1" t="s">
        <v>2129</v>
      </c>
      <c r="H630" t="s">
        <v>6</v>
      </c>
      <c r="I630" s="5" t="s">
        <v>2129</v>
      </c>
    </row>
    <row r="631" spans="1:9" ht="38.25" x14ac:dyDescent="0.2">
      <c r="A631" t="s">
        <v>1383</v>
      </c>
      <c r="B631" t="s">
        <v>1384</v>
      </c>
      <c r="C631" t="s">
        <v>1390</v>
      </c>
      <c r="D631" t="s">
        <v>1391</v>
      </c>
      <c r="E631" s="1" t="s">
        <v>1385</v>
      </c>
      <c r="F631" s="1" t="s">
        <v>15</v>
      </c>
      <c r="G631" s="1" t="s">
        <v>2129</v>
      </c>
      <c r="H631" t="s">
        <v>6</v>
      </c>
      <c r="I631" s="5" t="s">
        <v>2129</v>
      </c>
    </row>
    <row r="632" spans="1:9" ht="38.25" x14ac:dyDescent="0.2">
      <c r="A632" t="s">
        <v>1383</v>
      </c>
      <c r="B632" t="s">
        <v>1384</v>
      </c>
      <c r="C632" t="s">
        <v>1392</v>
      </c>
      <c r="D632" t="s">
        <v>1393</v>
      </c>
      <c r="E632" s="1" t="s">
        <v>1385</v>
      </c>
      <c r="F632" s="1" t="s">
        <v>15</v>
      </c>
      <c r="G632" s="1" t="s">
        <v>2129</v>
      </c>
      <c r="H632" t="s">
        <v>6</v>
      </c>
      <c r="I632" s="5" t="s">
        <v>2129</v>
      </c>
    </row>
    <row r="633" spans="1:9" ht="38.25" x14ac:dyDescent="0.2">
      <c r="A633" t="s">
        <v>1383</v>
      </c>
      <c r="B633" t="s">
        <v>1384</v>
      </c>
      <c r="C633" t="s">
        <v>1394</v>
      </c>
      <c r="D633" t="s">
        <v>1395</v>
      </c>
      <c r="E633" s="1" t="s">
        <v>1385</v>
      </c>
      <c r="F633" s="1" t="s">
        <v>15</v>
      </c>
      <c r="G633" s="1" t="s">
        <v>2129</v>
      </c>
      <c r="H633" t="s">
        <v>6</v>
      </c>
      <c r="I633" s="5" t="s">
        <v>2129</v>
      </c>
    </row>
    <row r="634" spans="1:9" ht="38.25" x14ac:dyDescent="0.2">
      <c r="A634" t="s">
        <v>1383</v>
      </c>
      <c r="B634" t="s">
        <v>1384</v>
      </c>
      <c r="C634" t="s">
        <v>1396</v>
      </c>
      <c r="D634" t="s">
        <v>1397</v>
      </c>
      <c r="E634" s="1" t="s">
        <v>1385</v>
      </c>
      <c r="F634" s="1" t="s">
        <v>15</v>
      </c>
      <c r="G634" s="1" t="s">
        <v>2129</v>
      </c>
      <c r="H634" t="s">
        <v>6</v>
      </c>
      <c r="I634" s="5" t="s">
        <v>2129</v>
      </c>
    </row>
    <row r="635" spans="1:9" ht="38.25" x14ac:dyDescent="0.2">
      <c r="A635" t="s">
        <v>1383</v>
      </c>
      <c r="B635" t="s">
        <v>1384</v>
      </c>
      <c r="C635" t="s">
        <v>1398</v>
      </c>
      <c r="D635" t="s">
        <v>1399</v>
      </c>
      <c r="E635" s="1" t="s">
        <v>1385</v>
      </c>
      <c r="F635" s="1" t="s">
        <v>15</v>
      </c>
      <c r="G635" s="1" t="s">
        <v>2129</v>
      </c>
      <c r="H635" t="s">
        <v>6</v>
      </c>
      <c r="I635" s="5" t="s">
        <v>2129</v>
      </c>
    </row>
    <row r="636" spans="1:9" ht="38.25" x14ac:dyDescent="0.2">
      <c r="A636" t="s">
        <v>1383</v>
      </c>
      <c r="B636" t="s">
        <v>1384</v>
      </c>
      <c r="C636" t="s">
        <v>1400</v>
      </c>
      <c r="D636" t="s">
        <v>1401</v>
      </c>
      <c r="E636" s="1" t="s">
        <v>1385</v>
      </c>
      <c r="F636" s="1" t="s">
        <v>15</v>
      </c>
      <c r="G636" s="1" t="s">
        <v>2129</v>
      </c>
      <c r="H636" t="s">
        <v>6</v>
      </c>
      <c r="I636" s="5" t="s">
        <v>2129</v>
      </c>
    </row>
    <row r="637" spans="1:9" ht="38.25" x14ac:dyDescent="0.2">
      <c r="A637" t="s">
        <v>1383</v>
      </c>
      <c r="B637" t="s">
        <v>1384</v>
      </c>
      <c r="C637" t="s">
        <v>1402</v>
      </c>
      <c r="D637" t="s">
        <v>1403</v>
      </c>
      <c r="E637" s="1" t="s">
        <v>1385</v>
      </c>
      <c r="F637" s="1" t="s">
        <v>15</v>
      </c>
      <c r="G637" s="1" t="s">
        <v>2129</v>
      </c>
      <c r="H637" t="s">
        <v>6</v>
      </c>
      <c r="I637" s="5" t="s">
        <v>2129</v>
      </c>
    </row>
    <row r="638" spans="1:9" ht="38.25" x14ac:dyDescent="0.2">
      <c r="A638" t="s">
        <v>1383</v>
      </c>
      <c r="B638" t="s">
        <v>1384</v>
      </c>
      <c r="C638" t="s">
        <v>1404</v>
      </c>
      <c r="D638" t="s">
        <v>1405</v>
      </c>
      <c r="E638" s="1" t="s">
        <v>1385</v>
      </c>
      <c r="F638" s="1" t="s">
        <v>15</v>
      </c>
      <c r="G638" s="1" t="s">
        <v>2129</v>
      </c>
      <c r="H638" t="s">
        <v>6</v>
      </c>
      <c r="I638" s="5" t="s">
        <v>2129</v>
      </c>
    </row>
    <row r="639" spans="1:9" ht="38.25" x14ac:dyDescent="0.2">
      <c r="A639" t="s">
        <v>1383</v>
      </c>
      <c r="B639" t="s">
        <v>1384</v>
      </c>
      <c r="C639" t="s">
        <v>1406</v>
      </c>
      <c r="D639" t="s">
        <v>1407</v>
      </c>
      <c r="E639" s="1" t="s">
        <v>1385</v>
      </c>
      <c r="F639" s="1" t="s">
        <v>15</v>
      </c>
      <c r="G639" s="1" t="s">
        <v>2129</v>
      </c>
      <c r="H639" t="s">
        <v>6</v>
      </c>
      <c r="I639" s="5" t="s">
        <v>2129</v>
      </c>
    </row>
    <row r="640" spans="1:9" ht="38.25" x14ac:dyDescent="0.2">
      <c r="A640" t="s">
        <v>1383</v>
      </c>
      <c r="B640" t="s">
        <v>1384</v>
      </c>
      <c r="C640" t="s">
        <v>1408</v>
      </c>
      <c r="D640" t="s">
        <v>1409</v>
      </c>
      <c r="E640" s="1" t="s">
        <v>1385</v>
      </c>
      <c r="F640" s="1" t="s">
        <v>15</v>
      </c>
      <c r="G640" s="1" t="s">
        <v>2129</v>
      </c>
      <c r="H640" t="s">
        <v>6</v>
      </c>
      <c r="I640" s="5" t="s">
        <v>2129</v>
      </c>
    </row>
    <row r="641" spans="1:9" ht="38.25" x14ac:dyDescent="0.2">
      <c r="A641" t="s">
        <v>1383</v>
      </c>
      <c r="B641" t="s">
        <v>1384</v>
      </c>
      <c r="C641" t="s">
        <v>1410</v>
      </c>
      <c r="D641" t="s">
        <v>1411</v>
      </c>
      <c r="E641" s="1" t="s">
        <v>1385</v>
      </c>
      <c r="F641" s="1" t="s">
        <v>15</v>
      </c>
      <c r="G641" s="1" t="s">
        <v>2129</v>
      </c>
      <c r="H641" t="s">
        <v>6</v>
      </c>
      <c r="I641" s="5" t="s">
        <v>2129</v>
      </c>
    </row>
    <row r="642" spans="1:9" ht="38.25" x14ac:dyDescent="0.2">
      <c r="A642" t="s">
        <v>1383</v>
      </c>
      <c r="B642" t="s">
        <v>1384</v>
      </c>
      <c r="C642" t="s">
        <v>1412</v>
      </c>
      <c r="D642" t="s">
        <v>1413</v>
      </c>
      <c r="E642" s="1" t="s">
        <v>1385</v>
      </c>
      <c r="F642" s="1" t="s">
        <v>15</v>
      </c>
      <c r="G642" s="1" t="s">
        <v>2129</v>
      </c>
      <c r="H642" t="s">
        <v>6</v>
      </c>
      <c r="I642" s="5" t="s">
        <v>2129</v>
      </c>
    </row>
    <row r="643" spans="1:9" x14ac:dyDescent="0.2">
      <c r="A643" t="s">
        <v>1414</v>
      </c>
      <c r="B643" t="s">
        <v>1415</v>
      </c>
      <c r="C643" t="s">
        <v>9</v>
      </c>
      <c r="D643" t="s">
        <v>10</v>
      </c>
      <c r="E643" s="1" t="s">
        <v>1416</v>
      </c>
      <c r="F643" s="1" t="s">
        <v>12</v>
      </c>
      <c r="G643" s="1" t="s">
        <v>2129</v>
      </c>
      <c r="H643" t="s">
        <v>6</v>
      </c>
      <c r="I643" s="5" t="s">
        <v>2129</v>
      </c>
    </row>
    <row r="644" spans="1:9" x14ac:dyDescent="0.2">
      <c r="A644" t="s">
        <v>1414</v>
      </c>
      <c r="B644" t="s">
        <v>1415</v>
      </c>
      <c r="C644" t="s">
        <v>1417</v>
      </c>
      <c r="D644" t="s">
        <v>1418</v>
      </c>
      <c r="E644" s="1" t="s">
        <v>1416</v>
      </c>
      <c r="F644" s="1" t="s">
        <v>15</v>
      </c>
      <c r="G644" s="1" t="s">
        <v>2129</v>
      </c>
      <c r="H644" t="s">
        <v>6</v>
      </c>
      <c r="I644" s="5" t="s">
        <v>2129</v>
      </c>
    </row>
    <row r="645" spans="1:9" x14ac:dyDescent="0.2">
      <c r="A645" t="s">
        <v>1414</v>
      </c>
      <c r="B645" t="s">
        <v>1415</v>
      </c>
      <c r="C645" t="s">
        <v>1419</v>
      </c>
      <c r="D645" t="s">
        <v>1420</v>
      </c>
      <c r="E645" s="1" t="s">
        <v>1416</v>
      </c>
      <c r="F645" s="1" t="s">
        <v>15</v>
      </c>
      <c r="G645" s="1" t="s">
        <v>2129</v>
      </c>
      <c r="H645" t="s">
        <v>6</v>
      </c>
      <c r="I645" s="5" t="s">
        <v>2129</v>
      </c>
    </row>
    <row r="646" spans="1:9" x14ac:dyDescent="0.2">
      <c r="A646" t="s">
        <v>1414</v>
      </c>
      <c r="B646" t="s">
        <v>1415</v>
      </c>
      <c r="C646" t="s">
        <v>1421</v>
      </c>
      <c r="D646" t="s">
        <v>1422</v>
      </c>
      <c r="E646" s="1" t="s">
        <v>1416</v>
      </c>
      <c r="F646" s="1" t="s">
        <v>15</v>
      </c>
      <c r="G646" s="1" t="s">
        <v>2129</v>
      </c>
      <c r="H646" t="s">
        <v>6</v>
      </c>
      <c r="I646" s="5" t="s">
        <v>2129</v>
      </c>
    </row>
    <row r="647" spans="1:9" x14ac:dyDescent="0.2">
      <c r="A647" t="s">
        <v>1414</v>
      </c>
      <c r="B647" t="s">
        <v>1415</v>
      </c>
      <c r="C647" t="s">
        <v>1423</v>
      </c>
      <c r="D647" t="s">
        <v>1424</v>
      </c>
      <c r="E647" s="1" t="s">
        <v>1416</v>
      </c>
      <c r="F647" s="1" t="s">
        <v>15</v>
      </c>
      <c r="G647" s="1" t="s">
        <v>2129</v>
      </c>
      <c r="H647" t="s">
        <v>6</v>
      </c>
      <c r="I647" s="5" t="s">
        <v>2129</v>
      </c>
    </row>
    <row r="648" spans="1:9" x14ac:dyDescent="0.2">
      <c r="A648" t="s">
        <v>1414</v>
      </c>
      <c r="B648" t="s">
        <v>1415</v>
      </c>
      <c r="C648" t="s">
        <v>1425</v>
      </c>
      <c r="D648" t="s">
        <v>1426</v>
      </c>
      <c r="E648" s="1" t="s">
        <v>1416</v>
      </c>
      <c r="F648" s="1" t="s">
        <v>15</v>
      </c>
      <c r="G648" s="1" t="s">
        <v>2129</v>
      </c>
      <c r="H648" t="s">
        <v>6</v>
      </c>
      <c r="I648" s="5" t="s">
        <v>2129</v>
      </c>
    </row>
    <row r="649" spans="1:9" ht="38.25" x14ac:dyDescent="0.2">
      <c r="A649" t="s">
        <v>1427</v>
      </c>
      <c r="B649" t="s">
        <v>1428</v>
      </c>
      <c r="C649" t="s">
        <v>9</v>
      </c>
      <c r="D649" t="s">
        <v>10</v>
      </c>
      <c r="E649" s="1" t="s">
        <v>1429</v>
      </c>
      <c r="F649" s="1" t="s">
        <v>12</v>
      </c>
      <c r="G649" s="1" t="s">
        <v>2129</v>
      </c>
      <c r="H649" t="s">
        <v>6</v>
      </c>
      <c r="I649" s="5" t="s">
        <v>2129</v>
      </c>
    </row>
    <row r="650" spans="1:9" ht="38.25" x14ac:dyDescent="0.2">
      <c r="A650" t="s">
        <v>1427</v>
      </c>
      <c r="B650" t="s">
        <v>1428</v>
      </c>
      <c r="C650" t="s">
        <v>1430</v>
      </c>
      <c r="D650" t="s">
        <v>1431</v>
      </c>
      <c r="E650" s="1" t="s">
        <v>1429</v>
      </c>
      <c r="F650" s="1" t="s">
        <v>15</v>
      </c>
      <c r="G650" s="1" t="s">
        <v>2129</v>
      </c>
      <c r="H650" t="s">
        <v>6</v>
      </c>
      <c r="I650" s="5" t="s">
        <v>2129</v>
      </c>
    </row>
    <row r="651" spans="1:9" ht="38.25" x14ac:dyDescent="0.2">
      <c r="A651" t="s">
        <v>1427</v>
      </c>
      <c r="B651" t="s">
        <v>1428</v>
      </c>
      <c r="C651" t="s">
        <v>1432</v>
      </c>
      <c r="D651" t="s">
        <v>1433</v>
      </c>
      <c r="E651" s="1" t="s">
        <v>1429</v>
      </c>
      <c r="F651" s="1" t="s">
        <v>15</v>
      </c>
      <c r="G651" s="1" t="s">
        <v>2129</v>
      </c>
      <c r="H651" t="s">
        <v>6</v>
      </c>
      <c r="I651" s="5" t="s">
        <v>2129</v>
      </c>
    </row>
    <row r="652" spans="1:9" ht="38.25" x14ac:dyDescent="0.2">
      <c r="A652" t="s">
        <v>1427</v>
      </c>
      <c r="B652" t="s">
        <v>1428</v>
      </c>
      <c r="C652" t="s">
        <v>1434</v>
      </c>
      <c r="D652" t="s">
        <v>1435</v>
      </c>
      <c r="E652" s="1" t="s">
        <v>1429</v>
      </c>
      <c r="F652" s="1" t="s">
        <v>15</v>
      </c>
      <c r="G652" s="1" t="s">
        <v>2129</v>
      </c>
      <c r="H652" t="s">
        <v>6</v>
      </c>
      <c r="I652" s="5" t="s">
        <v>2129</v>
      </c>
    </row>
    <row r="653" spans="1:9" ht="38.25" x14ac:dyDescent="0.2">
      <c r="A653" t="s">
        <v>1427</v>
      </c>
      <c r="B653" t="s">
        <v>1428</v>
      </c>
      <c r="C653" t="s">
        <v>1436</v>
      </c>
      <c r="D653" t="s">
        <v>1437</v>
      </c>
      <c r="E653" s="1" t="s">
        <v>1429</v>
      </c>
      <c r="F653" s="1" t="s">
        <v>15</v>
      </c>
      <c r="G653" s="1" t="s">
        <v>2129</v>
      </c>
      <c r="H653" t="s">
        <v>6</v>
      </c>
      <c r="I653" s="5" t="s">
        <v>2129</v>
      </c>
    </row>
    <row r="654" spans="1:9" ht="38.25" x14ac:dyDescent="0.2">
      <c r="A654" t="s">
        <v>1427</v>
      </c>
      <c r="B654" t="s">
        <v>1428</v>
      </c>
      <c r="C654" t="s">
        <v>1438</v>
      </c>
      <c r="D654" t="s">
        <v>1439</v>
      </c>
      <c r="E654" s="1" t="s">
        <v>1429</v>
      </c>
      <c r="F654" s="1" t="s">
        <v>15</v>
      </c>
      <c r="G654" s="1" t="s">
        <v>2129</v>
      </c>
      <c r="H654" t="s">
        <v>6</v>
      </c>
      <c r="I654" s="5" t="s">
        <v>2129</v>
      </c>
    </row>
    <row r="655" spans="1:9" ht="38.25" x14ac:dyDescent="0.2">
      <c r="A655" t="s">
        <v>1427</v>
      </c>
      <c r="B655" t="s">
        <v>1428</v>
      </c>
      <c r="C655" t="s">
        <v>1440</v>
      </c>
      <c r="D655" t="s">
        <v>1441</v>
      </c>
      <c r="E655" s="1" t="s">
        <v>1429</v>
      </c>
      <c r="F655" s="1" t="s">
        <v>15</v>
      </c>
      <c r="G655" s="1" t="s">
        <v>2129</v>
      </c>
      <c r="H655" t="s">
        <v>6</v>
      </c>
      <c r="I655" s="5" t="s">
        <v>2129</v>
      </c>
    </row>
    <row r="656" spans="1:9" ht="38.25" x14ac:dyDescent="0.2">
      <c r="A656" t="s">
        <v>1427</v>
      </c>
      <c r="B656" t="s">
        <v>1428</v>
      </c>
      <c r="C656" t="s">
        <v>1442</v>
      </c>
      <c r="D656" t="s">
        <v>1443</v>
      </c>
      <c r="E656" s="1" t="s">
        <v>1429</v>
      </c>
      <c r="F656" s="1" t="s">
        <v>15</v>
      </c>
      <c r="G656" s="1" t="s">
        <v>2129</v>
      </c>
      <c r="H656" t="s">
        <v>6</v>
      </c>
      <c r="I656" s="5" t="s">
        <v>2129</v>
      </c>
    </row>
    <row r="657" spans="1:9" ht="38.25" x14ac:dyDescent="0.2">
      <c r="A657" t="s">
        <v>1427</v>
      </c>
      <c r="B657" t="s">
        <v>1428</v>
      </c>
      <c r="C657" t="s">
        <v>1444</v>
      </c>
      <c r="D657" t="s">
        <v>1445</v>
      </c>
      <c r="E657" s="1" t="s">
        <v>1429</v>
      </c>
      <c r="F657" s="1" t="s">
        <v>15</v>
      </c>
      <c r="G657" s="1" t="s">
        <v>2129</v>
      </c>
      <c r="H657" t="s">
        <v>6</v>
      </c>
      <c r="I657" s="5" t="s">
        <v>2129</v>
      </c>
    </row>
    <row r="658" spans="1:9" ht="38.25" x14ac:dyDescent="0.2">
      <c r="A658" t="s">
        <v>1427</v>
      </c>
      <c r="B658" t="s">
        <v>1428</v>
      </c>
      <c r="C658" t="s">
        <v>1446</v>
      </c>
      <c r="D658" t="s">
        <v>1447</v>
      </c>
      <c r="E658" s="1" t="s">
        <v>1429</v>
      </c>
      <c r="F658" s="1" t="s">
        <v>15</v>
      </c>
      <c r="G658" s="1" t="s">
        <v>2129</v>
      </c>
      <c r="H658" t="s">
        <v>6</v>
      </c>
      <c r="I658" s="5" t="s">
        <v>2129</v>
      </c>
    </row>
    <row r="659" spans="1:9" ht="38.25" x14ac:dyDescent="0.2">
      <c r="A659" t="s">
        <v>1427</v>
      </c>
      <c r="B659" t="s">
        <v>1428</v>
      </c>
      <c r="C659" t="s">
        <v>1448</v>
      </c>
      <c r="D659" t="s">
        <v>1449</v>
      </c>
      <c r="E659" s="1" t="s">
        <v>1429</v>
      </c>
      <c r="F659" s="1" t="s">
        <v>15</v>
      </c>
      <c r="G659" s="1" t="s">
        <v>2129</v>
      </c>
      <c r="H659" t="s">
        <v>6</v>
      </c>
      <c r="I659" s="5" t="s">
        <v>2129</v>
      </c>
    </row>
    <row r="660" spans="1:9" ht="38.25" x14ac:dyDescent="0.2">
      <c r="A660" t="s">
        <v>1427</v>
      </c>
      <c r="B660" t="s">
        <v>1428</v>
      </c>
      <c r="C660" t="s">
        <v>1450</v>
      </c>
      <c r="D660" t="s">
        <v>1451</v>
      </c>
      <c r="E660" s="1" t="s">
        <v>1429</v>
      </c>
      <c r="F660" s="1" t="s">
        <v>15</v>
      </c>
      <c r="G660" s="1" t="s">
        <v>2129</v>
      </c>
      <c r="H660" t="s">
        <v>6</v>
      </c>
      <c r="I660" s="5" t="s">
        <v>2129</v>
      </c>
    </row>
    <row r="661" spans="1:9" ht="38.25" x14ac:dyDescent="0.2">
      <c r="A661" t="s">
        <v>1427</v>
      </c>
      <c r="B661" t="s">
        <v>1428</v>
      </c>
      <c r="C661" t="s">
        <v>1452</v>
      </c>
      <c r="D661" t="s">
        <v>1453</v>
      </c>
      <c r="E661" s="1" t="s">
        <v>1429</v>
      </c>
      <c r="F661" s="1" t="s">
        <v>15</v>
      </c>
      <c r="G661" s="1" t="s">
        <v>2129</v>
      </c>
      <c r="H661" t="s">
        <v>6</v>
      </c>
      <c r="I661" s="5" t="s">
        <v>2129</v>
      </c>
    </row>
    <row r="662" spans="1:9" ht="38.25" x14ac:dyDescent="0.2">
      <c r="A662" t="s">
        <v>1427</v>
      </c>
      <c r="B662" t="s">
        <v>1428</v>
      </c>
      <c r="C662" t="s">
        <v>1454</v>
      </c>
      <c r="D662" t="s">
        <v>1455</v>
      </c>
      <c r="E662" s="1" t="s">
        <v>1429</v>
      </c>
      <c r="F662" s="1" t="s">
        <v>15</v>
      </c>
      <c r="G662" s="1" t="s">
        <v>2129</v>
      </c>
      <c r="H662" t="s">
        <v>6</v>
      </c>
      <c r="I662" s="5" t="s">
        <v>2129</v>
      </c>
    </row>
    <row r="663" spans="1:9" ht="38.25" x14ac:dyDescent="0.2">
      <c r="A663" t="s">
        <v>1427</v>
      </c>
      <c r="B663" t="s">
        <v>1428</v>
      </c>
      <c r="C663" t="s">
        <v>1456</v>
      </c>
      <c r="D663" t="s">
        <v>1457</v>
      </c>
      <c r="E663" s="1" t="s">
        <v>1429</v>
      </c>
      <c r="F663" s="1" t="s">
        <v>15</v>
      </c>
      <c r="G663" s="1" t="s">
        <v>2129</v>
      </c>
      <c r="H663" t="s">
        <v>6</v>
      </c>
      <c r="I663" s="5" t="s">
        <v>2129</v>
      </c>
    </row>
    <row r="664" spans="1:9" ht="38.25" x14ac:dyDescent="0.2">
      <c r="A664" t="s">
        <v>1427</v>
      </c>
      <c r="B664" t="s">
        <v>1428</v>
      </c>
      <c r="C664" t="s">
        <v>1458</v>
      </c>
      <c r="D664" t="s">
        <v>1459</v>
      </c>
      <c r="E664" s="1" t="s">
        <v>1429</v>
      </c>
      <c r="F664" s="1" t="s">
        <v>15</v>
      </c>
      <c r="G664" s="1" t="s">
        <v>2129</v>
      </c>
      <c r="H664" t="s">
        <v>6</v>
      </c>
      <c r="I664" s="5" t="s">
        <v>2129</v>
      </c>
    </row>
    <row r="665" spans="1:9" ht="38.25" x14ac:dyDescent="0.2">
      <c r="A665" t="s">
        <v>1427</v>
      </c>
      <c r="B665" t="s">
        <v>1428</v>
      </c>
      <c r="C665" t="s">
        <v>1460</v>
      </c>
      <c r="D665" t="s">
        <v>1461</v>
      </c>
      <c r="E665" s="1" t="s">
        <v>1429</v>
      </c>
      <c r="F665" s="1" t="s">
        <v>15</v>
      </c>
      <c r="G665" s="1" t="s">
        <v>2129</v>
      </c>
      <c r="H665" t="s">
        <v>6</v>
      </c>
      <c r="I665" s="5" t="s">
        <v>2129</v>
      </c>
    </row>
    <row r="666" spans="1:9" ht="38.25" x14ac:dyDescent="0.2">
      <c r="A666" t="s">
        <v>1462</v>
      </c>
      <c r="B666" t="s">
        <v>1463</v>
      </c>
      <c r="C666" t="s">
        <v>9</v>
      </c>
      <c r="D666" t="s">
        <v>10</v>
      </c>
      <c r="E666" s="1" t="s">
        <v>1464</v>
      </c>
      <c r="F666" s="1" t="s">
        <v>12</v>
      </c>
      <c r="G666" s="1" t="s">
        <v>2129</v>
      </c>
      <c r="H666" t="s">
        <v>6</v>
      </c>
      <c r="I666" s="5" t="s">
        <v>2129</v>
      </c>
    </row>
    <row r="667" spans="1:9" ht="38.25" x14ac:dyDescent="0.2">
      <c r="A667" t="s">
        <v>1462</v>
      </c>
      <c r="B667" t="s">
        <v>1463</v>
      </c>
      <c r="C667" t="s">
        <v>1465</v>
      </c>
      <c r="D667" t="s">
        <v>1466</v>
      </c>
      <c r="E667" s="1" t="s">
        <v>1464</v>
      </c>
      <c r="F667" s="1" t="s">
        <v>15</v>
      </c>
      <c r="G667" s="1" t="s">
        <v>2129</v>
      </c>
      <c r="H667" t="s">
        <v>6</v>
      </c>
      <c r="I667" s="5" t="s">
        <v>2129</v>
      </c>
    </row>
    <row r="668" spans="1:9" ht="38.25" x14ac:dyDescent="0.2">
      <c r="A668" t="s">
        <v>1462</v>
      </c>
      <c r="B668" t="s">
        <v>1463</v>
      </c>
      <c r="C668" t="s">
        <v>1467</v>
      </c>
      <c r="D668" t="s">
        <v>1468</v>
      </c>
      <c r="E668" s="1" t="s">
        <v>1464</v>
      </c>
      <c r="F668" s="1" t="s">
        <v>15</v>
      </c>
      <c r="G668" s="1" t="s">
        <v>2129</v>
      </c>
      <c r="H668" t="s">
        <v>6</v>
      </c>
      <c r="I668" s="5" t="s">
        <v>2129</v>
      </c>
    </row>
    <row r="669" spans="1:9" ht="38.25" x14ac:dyDescent="0.2">
      <c r="A669" t="s">
        <v>1462</v>
      </c>
      <c r="B669" t="s">
        <v>1463</v>
      </c>
      <c r="C669" t="s">
        <v>1469</v>
      </c>
      <c r="D669" t="s">
        <v>1470</v>
      </c>
      <c r="E669" s="1" t="s">
        <v>1464</v>
      </c>
      <c r="F669" s="1" t="s">
        <v>15</v>
      </c>
      <c r="G669" s="1" t="s">
        <v>2129</v>
      </c>
      <c r="H669" t="s">
        <v>6</v>
      </c>
      <c r="I669" s="5" t="s">
        <v>2129</v>
      </c>
    </row>
    <row r="670" spans="1:9" ht="38.25" x14ac:dyDescent="0.2">
      <c r="A670" t="s">
        <v>1462</v>
      </c>
      <c r="B670" t="s">
        <v>1463</v>
      </c>
      <c r="C670" t="s">
        <v>1471</v>
      </c>
      <c r="D670" t="s">
        <v>1472</v>
      </c>
      <c r="E670" s="1" t="s">
        <v>1464</v>
      </c>
      <c r="F670" s="1" t="s">
        <v>15</v>
      </c>
      <c r="G670" s="1" t="s">
        <v>2129</v>
      </c>
      <c r="H670" t="s">
        <v>6</v>
      </c>
      <c r="I670" s="5" t="s">
        <v>2129</v>
      </c>
    </row>
    <row r="671" spans="1:9" ht="38.25" x14ac:dyDescent="0.2">
      <c r="A671" t="s">
        <v>1462</v>
      </c>
      <c r="B671" t="s">
        <v>1463</v>
      </c>
      <c r="C671" t="s">
        <v>1473</v>
      </c>
      <c r="D671" t="s">
        <v>1474</v>
      </c>
      <c r="E671" s="1" t="s">
        <v>1464</v>
      </c>
      <c r="F671" s="1" t="s">
        <v>15</v>
      </c>
      <c r="G671" s="1" t="s">
        <v>2129</v>
      </c>
      <c r="H671" t="s">
        <v>6</v>
      </c>
      <c r="I671" s="5" t="s">
        <v>2129</v>
      </c>
    </row>
    <row r="672" spans="1:9" ht="38.25" x14ac:dyDescent="0.2">
      <c r="A672" t="s">
        <v>1462</v>
      </c>
      <c r="B672" t="s">
        <v>1463</v>
      </c>
      <c r="C672" t="s">
        <v>1475</v>
      </c>
      <c r="D672" t="s">
        <v>1476</v>
      </c>
      <c r="E672" s="1" t="s">
        <v>1464</v>
      </c>
      <c r="F672" s="1" t="s">
        <v>15</v>
      </c>
      <c r="G672" s="1" t="s">
        <v>2129</v>
      </c>
      <c r="H672" t="s">
        <v>6</v>
      </c>
      <c r="I672" s="5" t="s">
        <v>2129</v>
      </c>
    </row>
    <row r="673" spans="1:9" ht="38.25" x14ac:dyDescent="0.2">
      <c r="A673" t="s">
        <v>1462</v>
      </c>
      <c r="B673" t="s">
        <v>1463</v>
      </c>
      <c r="C673" t="s">
        <v>1477</v>
      </c>
      <c r="D673" t="s">
        <v>1478</v>
      </c>
      <c r="E673" s="1" t="s">
        <v>1464</v>
      </c>
      <c r="F673" s="1" t="s">
        <v>15</v>
      </c>
      <c r="G673" s="1" t="s">
        <v>2129</v>
      </c>
      <c r="H673" t="s">
        <v>6</v>
      </c>
      <c r="I673" s="5" t="s">
        <v>2129</v>
      </c>
    </row>
    <row r="674" spans="1:9" ht="38.25" x14ac:dyDescent="0.2">
      <c r="A674" t="s">
        <v>1462</v>
      </c>
      <c r="B674" t="s">
        <v>1463</v>
      </c>
      <c r="C674" t="s">
        <v>1479</v>
      </c>
      <c r="D674" t="s">
        <v>1480</v>
      </c>
      <c r="E674" s="1" t="s">
        <v>1464</v>
      </c>
      <c r="F674" s="1" t="s">
        <v>15</v>
      </c>
      <c r="G674" s="1" t="s">
        <v>2129</v>
      </c>
      <c r="H674" t="s">
        <v>6</v>
      </c>
      <c r="I674" s="5" t="s">
        <v>2129</v>
      </c>
    </row>
    <row r="675" spans="1:9" ht="38.25" x14ac:dyDescent="0.2">
      <c r="A675" t="s">
        <v>1462</v>
      </c>
      <c r="B675" t="s">
        <v>1463</v>
      </c>
      <c r="C675" t="s">
        <v>1481</v>
      </c>
      <c r="D675" t="s">
        <v>1482</v>
      </c>
      <c r="E675" s="1" t="s">
        <v>1464</v>
      </c>
      <c r="F675" s="1" t="s">
        <v>15</v>
      </c>
      <c r="G675" s="1" t="s">
        <v>2129</v>
      </c>
      <c r="H675" t="s">
        <v>6</v>
      </c>
      <c r="I675" s="5" t="s">
        <v>2129</v>
      </c>
    </row>
    <row r="676" spans="1:9" ht="38.25" x14ac:dyDescent="0.2">
      <c r="A676" t="s">
        <v>1462</v>
      </c>
      <c r="B676" t="s">
        <v>1463</v>
      </c>
      <c r="C676" t="s">
        <v>1483</v>
      </c>
      <c r="D676" t="s">
        <v>1484</v>
      </c>
      <c r="E676" s="1" t="s">
        <v>1464</v>
      </c>
      <c r="F676" s="1" t="s">
        <v>15</v>
      </c>
      <c r="G676" s="1" t="s">
        <v>2129</v>
      </c>
      <c r="H676" t="s">
        <v>6</v>
      </c>
      <c r="I676" s="5" t="s">
        <v>2129</v>
      </c>
    </row>
    <row r="677" spans="1:9" ht="38.25" x14ac:dyDescent="0.2">
      <c r="A677" t="s">
        <v>1462</v>
      </c>
      <c r="B677" t="s">
        <v>1463</v>
      </c>
      <c r="C677" t="s">
        <v>1485</v>
      </c>
      <c r="D677" t="s">
        <v>1486</v>
      </c>
      <c r="E677" s="1" t="s">
        <v>1464</v>
      </c>
      <c r="F677" s="1" t="s">
        <v>15</v>
      </c>
      <c r="G677" s="1" t="s">
        <v>2129</v>
      </c>
      <c r="H677" t="s">
        <v>6</v>
      </c>
      <c r="I677" s="5" t="s">
        <v>2129</v>
      </c>
    </row>
    <row r="678" spans="1:9" ht="38.25" x14ac:dyDescent="0.2">
      <c r="A678" t="s">
        <v>1462</v>
      </c>
      <c r="B678" t="s">
        <v>1463</v>
      </c>
      <c r="C678" t="s">
        <v>1487</v>
      </c>
      <c r="D678" t="s">
        <v>1488</v>
      </c>
      <c r="E678" s="1" t="s">
        <v>1464</v>
      </c>
      <c r="F678" s="1" t="s">
        <v>15</v>
      </c>
      <c r="G678" s="1" t="s">
        <v>2129</v>
      </c>
      <c r="H678" t="s">
        <v>6</v>
      </c>
      <c r="I678" s="5" t="s">
        <v>2129</v>
      </c>
    </row>
    <row r="679" spans="1:9" ht="38.25" x14ac:dyDescent="0.2">
      <c r="A679" t="s">
        <v>1462</v>
      </c>
      <c r="B679" t="s">
        <v>1463</v>
      </c>
      <c r="C679" t="s">
        <v>1489</v>
      </c>
      <c r="D679" t="s">
        <v>1490</v>
      </c>
      <c r="E679" s="1" t="s">
        <v>1464</v>
      </c>
      <c r="F679" s="1" t="s">
        <v>15</v>
      </c>
      <c r="G679" s="1" t="s">
        <v>2129</v>
      </c>
      <c r="H679" t="s">
        <v>6</v>
      </c>
      <c r="I679" s="5" t="s">
        <v>2129</v>
      </c>
    </row>
    <row r="680" spans="1:9" ht="38.25" x14ac:dyDescent="0.2">
      <c r="A680" t="s">
        <v>1462</v>
      </c>
      <c r="B680" t="s">
        <v>1463</v>
      </c>
      <c r="C680" t="s">
        <v>1491</v>
      </c>
      <c r="D680" t="s">
        <v>1492</v>
      </c>
      <c r="E680" s="1" t="s">
        <v>1464</v>
      </c>
      <c r="F680" s="1" t="s">
        <v>15</v>
      </c>
      <c r="G680" s="1" t="s">
        <v>2129</v>
      </c>
      <c r="H680" t="s">
        <v>6</v>
      </c>
      <c r="I680" s="5" t="s">
        <v>2129</v>
      </c>
    </row>
    <row r="681" spans="1:9" ht="38.25" x14ac:dyDescent="0.2">
      <c r="A681" t="s">
        <v>1493</v>
      </c>
      <c r="B681" t="s">
        <v>1494</v>
      </c>
      <c r="C681" t="s">
        <v>9</v>
      </c>
      <c r="D681" t="s">
        <v>10</v>
      </c>
      <c r="E681" s="1" t="s">
        <v>1495</v>
      </c>
      <c r="F681" s="1" t="s">
        <v>12</v>
      </c>
      <c r="G681" s="1" t="s">
        <v>2129</v>
      </c>
      <c r="H681" t="s">
        <v>6</v>
      </c>
      <c r="I681" s="5" t="s">
        <v>2129</v>
      </c>
    </row>
    <row r="682" spans="1:9" ht="38.25" x14ac:dyDescent="0.2">
      <c r="A682" t="s">
        <v>1493</v>
      </c>
      <c r="B682" t="s">
        <v>1494</v>
      </c>
      <c r="C682" t="s">
        <v>1496</v>
      </c>
      <c r="D682" t="s">
        <v>1497</v>
      </c>
      <c r="E682" s="1" t="s">
        <v>1495</v>
      </c>
      <c r="F682" s="1" t="s">
        <v>15</v>
      </c>
      <c r="G682" s="1" t="s">
        <v>2129</v>
      </c>
      <c r="H682" t="s">
        <v>6</v>
      </c>
      <c r="I682" s="5" t="s">
        <v>2129</v>
      </c>
    </row>
    <row r="683" spans="1:9" ht="38.25" x14ac:dyDescent="0.2">
      <c r="A683" t="s">
        <v>1493</v>
      </c>
      <c r="B683" t="s">
        <v>1494</v>
      </c>
      <c r="C683" t="s">
        <v>1498</v>
      </c>
      <c r="D683" t="s">
        <v>1499</v>
      </c>
      <c r="E683" s="1" t="s">
        <v>1495</v>
      </c>
      <c r="F683" s="1" t="s">
        <v>15</v>
      </c>
      <c r="G683" s="1" t="s">
        <v>2129</v>
      </c>
      <c r="H683" t="s">
        <v>6</v>
      </c>
      <c r="I683" s="5" t="s">
        <v>2129</v>
      </c>
    </row>
    <row r="684" spans="1:9" ht="38.25" x14ac:dyDescent="0.2">
      <c r="A684" t="s">
        <v>1493</v>
      </c>
      <c r="B684" t="s">
        <v>1494</v>
      </c>
      <c r="C684" t="s">
        <v>1500</v>
      </c>
      <c r="D684" t="s">
        <v>1501</v>
      </c>
      <c r="E684" s="1" t="s">
        <v>1495</v>
      </c>
      <c r="F684" s="1" t="s">
        <v>15</v>
      </c>
      <c r="G684" s="1" t="s">
        <v>2129</v>
      </c>
      <c r="H684" t="s">
        <v>6</v>
      </c>
      <c r="I684" s="5" t="s">
        <v>2129</v>
      </c>
    </row>
    <row r="685" spans="1:9" ht="38.25" x14ac:dyDescent="0.2">
      <c r="A685" t="s">
        <v>1493</v>
      </c>
      <c r="B685" t="s">
        <v>1494</v>
      </c>
      <c r="C685" t="s">
        <v>1502</v>
      </c>
      <c r="D685" t="s">
        <v>1503</v>
      </c>
      <c r="E685" s="1" t="s">
        <v>1495</v>
      </c>
      <c r="F685" s="1" t="s">
        <v>15</v>
      </c>
      <c r="G685" s="1" t="s">
        <v>2129</v>
      </c>
      <c r="H685" t="s">
        <v>6</v>
      </c>
      <c r="I685" s="5" t="s">
        <v>2129</v>
      </c>
    </row>
    <row r="686" spans="1:9" ht="38.25" x14ac:dyDescent="0.2">
      <c r="A686" t="s">
        <v>1493</v>
      </c>
      <c r="B686" t="s">
        <v>1494</v>
      </c>
      <c r="C686" t="s">
        <v>1504</v>
      </c>
      <c r="D686" t="s">
        <v>1505</v>
      </c>
      <c r="E686" s="1" t="s">
        <v>1495</v>
      </c>
      <c r="F686" s="1" t="s">
        <v>15</v>
      </c>
      <c r="G686" s="1" t="s">
        <v>2129</v>
      </c>
      <c r="H686" t="s">
        <v>6</v>
      </c>
      <c r="I686" s="5" t="s">
        <v>2129</v>
      </c>
    </row>
    <row r="687" spans="1:9" ht="38.25" x14ac:dyDescent="0.2">
      <c r="A687" t="s">
        <v>1493</v>
      </c>
      <c r="B687" t="s">
        <v>1494</v>
      </c>
      <c r="C687" t="s">
        <v>1506</v>
      </c>
      <c r="D687" t="s">
        <v>1507</v>
      </c>
      <c r="E687" s="1" t="s">
        <v>1495</v>
      </c>
      <c r="F687" s="1" t="s">
        <v>15</v>
      </c>
      <c r="G687" s="1" t="s">
        <v>2129</v>
      </c>
      <c r="H687" t="s">
        <v>6</v>
      </c>
      <c r="I687" s="5" t="s">
        <v>2129</v>
      </c>
    </row>
    <row r="688" spans="1:9" ht="38.25" x14ac:dyDescent="0.2">
      <c r="A688" t="s">
        <v>1493</v>
      </c>
      <c r="B688" t="s">
        <v>1494</v>
      </c>
      <c r="C688" t="s">
        <v>1508</v>
      </c>
      <c r="D688" t="s">
        <v>1509</v>
      </c>
      <c r="E688" s="1" t="s">
        <v>1495</v>
      </c>
      <c r="F688" s="1" t="s">
        <v>15</v>
      </c>
      <c r="G688" s="1" t="s">
        <v>2129</v>
      </c>
      <c r="H688" t="s">
        <v>6</v>
      </c>
      <c r="I688" s="5" t="s">
        <v>2129</v>
      </c>
    </row>
    <row r="689" spans="1:9" ht="38.25" x14ac:dyDescent="0.2">
      <c r="A689" t="s">
        <v>1493</v>
      </c>
      <c r="B689" t="s">
        <v>1494</v>
      </c>
      <c r="C689" t="s">
        <v>1510</v>
      </c>
      <c r="D689" t="s">
        <v>1511</v>
      </c>
      <c r="E689" s="1" t="s">
        <v>1495</v>
      </c>
      <c r="F689" s="1" t="s">
        <v>15</v>
      </c>
      <c r="G689" s="1" t="s">
        <v>2129</v>
      </c>
      <c r="H689" t="s">
        <v>6</v>
      </c>
      <c r="I689" s="5" t="s">
        <v>2129</v>
      </c>
    </row>
    <row r="690" spans="1:9" ht="38.25" x14ac:dyDescent="0.2">
      <c r="A690" t="s">
        <v>1493</v>
      </c>
      <c r="B690" t="s">
        <v>1494</v>
      </c>
      <c r="C690" t="s">
        <v>1512</v>
      </c>
      <c r="D690" t="s">
        <v>1513</v>
      </c>
      <c r="E690" s="1" t="s">
        <v>1495</v>
      </c>
      <c r="F690" s="1" t="s">
        <v>15</v>
      </c>
      <c r="G690" s="1" t="s">
        <v>2129</v>
      </c>
      <c r="H690" t="s">
        <v>6</v>
      </c>
      <c r="I690" s="5" t="s">
        <v>2129</v>
      </c>
    </row>
    <row r="691" spans="1:9" ht="38.25" x14ac:dyDescent="0.2">
      <c r="A691" t="s">
        <v>1493</v>
      </c>
      <c r="B691" t="s">
        <v>1494</v>
      </c>
      <c r="C691" t="s">
        <v>1514</v>
      </c>
      <c r="D691" t="s">
        <v>1515</v>
      </c>
      <c r="E691" s="1" t="s">
        <v>1495</v>
      </c>
      <c r="F691" s="1" t="s">
        <v>15</v>
      </c>
      <c r="G691" s="1" t="s">
        <v>2129</v>
      </c>
      <c r="H691" t="s">
        <v>6</v>
      </c>
      <c r="I691" s="5" t="s">
        <v>2129</v>
      </c>
    </row>
    <row r="692" spans="1:9" ht="38.25" x14ac:dyDescent="0.2">
      <c r="A692" t="s">
        <v>1493</v>
      </c>
      <c r="B692" t="s">
        <v>1494</v>
      </c>
      <c r="C692" t="s">
        <v>1516</v>
      </c>
      <c r="D692" t="s">
        <v>1517</v>
      </c>
      <c r="E692" s="1" t="s">
        <v>1495</v>
      </c>
      <c r="F692" s="1" t="s">
        <v>15</v>
      </c>
      <c r="G692" s="1" t="s">
        <v>2129</v>
      </c>
      <c r="H692" t="s">
        <v>6</v>
      </c>
      <c r="I692" s="5" t="s">
        <v>2129</v>
      </c>
    </row>
    <row r="693" spans="1:9" ht="38.25" x14ac:dyDescent="0.2">
      <c r="A693" t="s">
        <v>1493</v>
      </c>
      <c r="B693" t="s">
        <v>1494</v>
      </c>
      <c r="C693" t="s">
        <v>1518</v>
      </c>
      <c r="D693" t="s">
        <v>1519</v>
      </c>
      <c r="E693" s="1" t="s">
        <v>1495</v>
      </c>
      <c r="F693" s="1" t="s">
        <v>15</v>
      </c>
      <c r="G693" s="1" t="s">
        <v>2129</v>
      </c>
      <c r="H693" t="s">
        <v>6</v>
      </c>
      <c r="I693" s="5" t="s">
        <v>2129</v>
      </c>
    </row>
    <row r="694" spans="1:9" ht="38.25" x14ac:dyDescent="0.2">
      <c r="A694" t="s">
        <v>1493</v>
      </c>
      <c r="B694" t="s">
        <v>1494</v>
      </c>
      <c r="C694" t="s">
        <v>1520</v>
      </c>
      <c r="D694" t="s">
        <v>1521</v>
      </c>
      <c r="E694" s="1" t="s">
        <v>1495</v>
      </c>
      <c r="F694" s="1" t="s">
        <v>15</v>
      </c>
      <c r="G694" s="1" t="s">
        <v>2129</v>
      </c>
      <c r="H694" t="s">
        <v>6</v>
      </c>
      <c r="I694" s="5" t="s">
        <v>2129</v>
      </c>
    </row>
    <row r="695" spans="1:9" ht="38.25" x14ac:dyDescent="0.2">
      <c r="A695" t="s">
        <v>1493</v>
      </c>
      <c r="B695" t="s">
        <v>1494</v>
      </c>
      <c r="C695" t="s">
        <v>1522</v>
      </c>
      <c r="D695" t="s">
        <v>1523</v>
      </c>
      <c r="E695" s="1" t="s">
        <v>1495</v>
      </c>
      <c r="F695" s="1" t="s">
        <v>15</v>
      </c>
      <c r="G695" s="1" t="s">
        <v>2129</v>
      </c>
      <c r="H695" t="s">
        <v>6</v>
      </c>
      <c r="I695" s="5" t="s">
        <v>2129</v>
      </c>
    </row>
    <row r="696" spans="1:9" ht="38.25" x14ac:dyDescent="0.2">
      <c r="A696" t="s">
        <v>1524</v>
      </c>
      <c r="B696" t="s">
        <v>1525</v>
      </c>
      <c r="C696" t="s">
        <v>9</v>
      </c>
      <c r="D696" t="s">
        <v>10</v>
      </c>
      <c r="E696" s="1" t="s">
        <v>1526</v>
      </c>
      <c r="F696" s="1" t="s">
        <v>12</v>
      </c>
      <c r="G696" s="1" t="s">
        <v>2129</v>
      </c>
      <c r="H696" t="s">
        <v>6</v>
      </c>
      <c r="I696" s="5" t="s">
        <v>2129</v>
      </c>
    </row>
    <row r="697" spans="1:9" ht="38.25" x14ac:dyDescent="0.2">
      <c r="A697" t="s">
        <v>1524</v>
      </c>
      <c r="B697" t="s">
        <v>1525</v>
      </c>
      <c r="C697" t="s">
        <v>1527</v>
      </c>
      <c r="D697" t="s">
        <v>1528</v>
      </c>
      <c r="E697" s="1" t="s">
        <v>1526</v>
      </c>
      <c r="F697" s="1" t="s">
        <v>15</v>
      </c>
      <c r="G697" s="1" t="s">
        <v>2129</v>
      </c>
      <c r="H697" t="s">
        <v>6</v>
      </c>
      <c r="I697" s="5" t="s">
        <v>2129</v>
      </c>
    </row>
    <row r="698" spans="1:9" ht="38.25" x14ac:dyDescent="0.2">
      <c r="A698" t="s">
        <v>1524</v>
      </c>
      <c r="B698" t="s">
        <v>1525</v>
      </c>
      <c r="C698" t="s">
        <v>1529</v>
      </c>
      <c r="D698" t="s">
        <v>1530</v>
      </c>
      <c r="E698" s="1" t="s">
        <v>1526</v>
      </c>
      <c r="F698" s="1" t="s">
        <v>15</v>
      </c>
      <c r="G698" s="1" t="s">
        <v>2129</v>
      </c>
      <c r="H698" t="s">
        <v>6</v>
      </c>
      <c r="I698" s="5" t="s">
        <v>2129</v>
      </c>
    </row>
    <row r="699" spans="1:9" x14ac:dyDescent="0.2">
      <c r="A699" t="s">
        <v>1531</v>
      </c>
      <c r="B699" t="s">
        <v>1532</v>
      </c>
      <c r="C699" t="s">
        <v>9</v>
      </c>
      <c r="D699" t="s">
        <v>10</v>
      </c>
      <c r="E699" s="1" t="s">
        <v>1533</v>
      </c>
      <c r="F699" s="1" t="s">
        <v>12</v>
      </c>
      <c r="G699" s="1" t="s">
        <v>2129</v>
      </c>
      <c r="H699" t="s">
        <v>6</v>
      </c>
      <c r="I699" s="5" t="s">
        <v>2129</v>
      </c>
    </row>
    <row r="700" spans="1:9" x14ac:dyDescent="0.2">
      <c r="A700" t="s">
        <v>1531</v>
      </c>
      <c r="B700" t="s">
        <v>1532</v>
      </c>
      <c r="C700" t="s">
        <v>1534</v>
      </c>
      <c r="D700" t="s">
        <v>1535</v>
      </c>
      <c r="E700" s="1" t="s">
        <v>1533</v>
      </c>
      <c r="F700" s="1" t="s">
        <v>15</v>
      </c>
      <c r="G700" s="1" t="s">
        <v>2129</v>
      </c>
      <c r="H700" t="s">
        <v>6</v>
      </c>
      <c r="I700" s="5" t="s">
        <v>2129</v>
      </c>
    </row>
    <row r="701" spans="1:9" x14ac:dyDescent="0.2">
      <c r="A701" t="s">
        <v>1531</v>
      </c>
      <c r="B701" t="s">
        <v>1532</v>
      </c>
      <c r="C701" t="s">
        <v>1536</v>
      </c>
      <c r="D701" t="s">
        <v>1537</v>
      </c>
      <c r="E701" s="1" t="s">
        <v>1533</v>
      </c>
      <c r="F701" s="1" t="s">
        <v>15</v>
      </c>
      <c r="G701" s="1" t="s">
        <v>2129</v>
      </c>
      <c r="H701" t="s">
        <v>6</v>
      </c>
      <c r="I701" s="5" t="s">
        <v>2129</v>
      </c>
    </row>
    <row r="702" spans="1:9" x14ac:dyDescent="0.2">
      <c r="A702" t="s">
        <v>1531</v>
      </c>
      <c r="B702" t="s">
        <v>1532</v>
      </c>
      <c r="C702" t="s">
        <v>1538</v>
      </c>
      <c r="D702" t="s">
        <v>1539</v>
      </c>
      <c r="E702" s="1" t="s">
        <v>1533</v>
      </c>
      <c r="F702" s="1" t="s">
        <v>15</v>
      </c>
      <c r="G702" s="1" t="s">
        <v>2129</v>
      </c>
      <c r="H702" t="s">
        <v>6</v>
      </c>
      <c r="I702" s="5" t="s">
        <v>2129</v>
      </c>
    </row>
    <row r="703" spans="1:9" x14ac:dyDescent="0.2">
      <c r="A703" t="s">
        <v>1531</v>
      </c>
      <c r="B703" t="s">
        <v>1532</v>
      </c>
      <c r="C703" t="s">
        <v>1540</v>
      </c>
      <c r="D703" t="s">
        <v>1541</v>
      </c>
      <c r="E703" s="1" t="s">
        <v>1533</v>
      </c>
      <c r="F703" s="1" t="s">
        <v>15</v>
      </c>
      <c r="G703" s="1" t="s">
        <v>2129</v>
      </c>
      <c r="H703" t="s">
        <v>6</v>
      </c>
      <c r="I703" s="5" t="s">
        <v>2129</v>
      </c>
    </row>
    <row r="704" spans="1:9" x14ac:dyDescent="0.2">
      <c r="A704" t="s">
        <v>1531</v>
      </c>
      <c r="B704" t="s">
        <v>1532</v>
      </c>
      <c r="C704" t="s">
        <v>1542</v>
      </c>
      <c r="D704" t="s">
        <v>1543</v>
      </c>
      <c r="E704" s="1" t="s">
        <v>1533</v>
      </c>
      <c r="F704" s="1" t="s">
        <v>15</v>
      </c>
      <c r="G704" s="1" t="s">
        <v>2129</v>
      </c>
      <c r="H704" t="s">
        <v>6</v>
      </c>
      <c r="I704" s="5" t="s">
        <v>2129</v>
      </c>
    </row>
    <row r="705" spans="1:9" x14ac:dyDescent="0.2">
      <c r="A705" t="s">
        <v>1544</v>
      </c>
      <c r="B705" t="s">
        <v>1545</v>
      </c>
      <c r="C705" t="s">
        <v>9</v>
      </c>
      <c r="D705" t="s">
        <v>10</v>
      </c>
      <c r="E705" s="1" t="s">
        <v>1546</v>
      </c>
      <c r="F705" s="1" t="s">
        <v>12</v>
      </c>
      <c r="G705" s="1" t="s">
        <v>2129</v>
      </c>
      <c r="H705" t="s">
        <v>6</v>
      </c>
      <c r="I705" s="5" t="s">
        <v>2129</v>
      </c>
    </row>
    <row r="706" spans="1:9" x14ac:dyDescent="0.2">
      <c r="A706" t="s">
        <v>1544</v>
      </c>
      <c r="B706" t="s">
        <v>1545</v>
      </c>
      <c r="C706" t="s">
        <v>1547</v>
      </c>
      <c r="D706" t="s">
        <v>1548</v>
      </c>
      <c r="E706" s="1" t="s">
        <v>1546</v>
      </c>
      <c r="F706" s="1" t="s">
        <v>15</v>
      </c>
      <c r="G706" s="1" t="s">
        <v>2129</v>
      </c>
      <c r="H706" t="s">
        <v>6</v>
      </c>
      <c r="I706" s="5" t="s">
        <v>2129</v>
      </c>
    </row>
    <row r="707" spans="1:9" x14ac:dyDescent="0.2">
      <c r="A707" t="s">
        <v>1544</v>
      </c>
      <c r="B707" t="s">
        <v>1545</v>
      </c>
      <c r="C707" t="s">
        <v>1549</v>
      </c>
      <c r="D707" t="s">
        <v>1550</v>
      </c>
      <c r="E707" s="1" t="s">
        <v>1546</v>
      </c>
      <c r="F707" s="1" t="s">
        <v>15</v>
      </c>
      <c r="G707" s="1" t="s">
        <v>2129</v>
      </c>
      <c r="H707" t="s">
        <v>6</v>
      </c>
      <c r="I707" s="5" t="s">
        <v>2129</v>
      </c>
    </row>
    <row r="708" spans="1:9" x14ac:dyDescent="0.2">
      <c r="A708" t="s">
        <v>1544</v>
      </c>
      <c r="B708" t="s">
        <v>1545</v>
      </c>
      <c r="C708" t="s">
        <v>1551</v>
      </c>
      <c r="D708" t="s">
        <v>1552</v>
      </c>
      <c r="E708" s="1" t="s">
        <v>1546</v>
      </c>
      <c r="F708" s="1" t="s">
        <v>15</v>
      </c>
      <c r="G708" s="1" t="s">
        <v>2129</v>
      </c>
      <c r="H708" t="s">
        <v>6</v>
      </c>
      <c r="I708" s="5" t="s">
        <v>2129</v>
      </c>
    </row>
    <row r="709" spans="1:9" x14ac:dyDescent="0.2">
      <c r="A709" t="s">
        <v>1544</v>
      </c>
      <c r="B709" t="s">
        <v>1545</v>
      </c>
      <c r="C709" t="s">
        <v>1553</v>
      </c>
      <c r="D709" t="s">
        <v>1554</v>
      </c>
      <c r="E709" s="1" t="s">
        <v>1546</v>
      </c>
      <c r="F709" s="1" t="s">
        <v>15</v>
      </c>
      <c r="G709" s="1" t="s">
        <v>2129</v>
      </c>
      <c r="H709" t="s">
        <v>6</v>
      </c>
      <c r="I709" s="5" t="s">
        <v>2129</v>
      </c>
    </row>
    <row r="710" spans="1:9" x14ac:dyDescent="0.2">
      <c r="A710" t="s">
        <v>1544</v>
      </c>
      <c r="B710" t="s">
        <v>1545</v>
      </c>
      <c r="C710" t="s">
        <v>1555</v>
      </c>
      <c r="D710" t="s">
        <v>1556</v>
      </c>
      <c r="E710" s="1" t="s">
        <v>1546</v>
      </c>
      <c r="F710" s="1" t="s">
        <v>15</v>
      </c>
      <c r="G710" s="1" t="s">
        <v>2129</v>
      </c>
      <c r="H710" t="s">
        <v>6</v>
      </c>
      <c r="I710" s="5" t="s">
        <v>2129</v>
      </c>
    </row>
    <row r="711" spans="1:9" ht="38.25" x14ac:dyDescent="0.2">
      <c r="A711" t="s">
        <v>1557</v>
      </c>
      <c r="B711" t="s">
        <v>1558</v>
      </c>
      <c r="C711" t="s">
        <v>9</v>
      </c>
      <c r="D711" t="s">
        <v>10</v>
      </c>
      <c r="E711" s="1" t="s">
        <v>1559</v>
      </c>
      <c r="F711" s="1" t="s">
        <v>12</v>
      </c>
      <c r="G711" s="1" t="s">
        <v>2129</v>
      </c>
      <c r="H711" t="s">
        <v>6</v>
      </c>
      <c r="I711" s="5" t="s">
        <v>2129</v>
      </c>
    </row>
    <row r="712" spans="1:9" ht="38.25" x14ac:dyDescent="0.2">
      <c r="A712" t="s">
        <v>1557</v>
      </c>
      <c r="B712" t="s">
        <v>1558</v>
      </c>
      <c r="C712" t="s">
        <v>1560</v>
      </c>
      <c r="D712" t="s">
        <v>1561</v>
      </c>
      <c r="E712" s="1" t="s">
        <v>1559</v>
      </c>
      <c r="F712" s="1" t="s">
        <v>15</v>
      </c>
      <c r="G712" s="1" t="s">
        <v>2129</v>
      </c>
      <c r="H712" t="s">
        <v>6</v>
      </c>
      <c r="I712" s="5" t="s">
        <v>2129</v>
      </c>
    </row>
    <row r="713" spans="1:9" ht="38.25" x14ac:dyDescent="0.2">
      <c r="A713" t="s">
        <v>1557</v>
      </c>
      <c r="B713" t="s">
        <v>1558</v>
      </c>
      <c r="C713" t="s">
        <v>1562</v>
      </c>
      <c r="D713" t="s">
        <v>1563</v>
      </c>
      <c r="E713" s="1" t="s">
        <v>1559</v>
      </c>
      <c r="F713" s="1" t="s">
        <v>15</v>
      </c>
      <c r="G713" s="1" t="s">
        <v>2129</v>
      </c>
      <c r="H713" t="s">
        <v>6</v>
      </c>
      <c r="I713" s="5" t="s">
        <v>2129</v>
      </c>
    </row>
    <row r="714" spans="1:9" ht="38.25" x14ac:dyDescent="0.2">
      <c r="A714" t="s">
        <v>1557</v>
      </c>
      <c r="B714" t="s">
        <v>1558</v>
      </c>
      <c r="C714" t="s">
        <v>1564</v>
      </c>
      <c r="D714" t="s">
        <v>1565</v>
      </c>
      <c r="E714" s="1" t="s">
        <v>1559</v>
      </c>
      <c r="F714" s="1" t="s">
        <v>15</v>
      </c>
      <c r="G714" s="1" t="s">
        <v>2129</v>
      </c>
      <c r="H714" t="s">
        <v>6</v>
      </c>
      <c r="I714" s="5" t="s">
        <v>2129</v>
      </c>
    </row>
    <row r="715" spans="1:9" ht="38.25" x14ac:dyDescent="0.2">
      <c r="A715" t="s">
        <v>1557</v>
      </c>
      <c r="B715" t="s">
        <v>1558</v>
      </c>
      <c r="C715" t="s">
        <v>1566</v>
      </c>
      <c r="D715" t="s">
        <v>1567</v>
      </c>
      <c r="E715" s="1" t="s">
        <v>1559</v>
      </c>
      <c r="F715" s="1" t="s">
        <v>15</v>
      </c>
      <c r="G715" s="1" t="s">
        <v>2129</v>
      </c>
      <c r="H715" t="s">
        <v>6</v>
      </c>
      <c r="I715" s="5" t="s">
        <v>2129</v>
      </c>
    </row>
    <row r="716" spans="1:9" ht="38.25" x14ac:dyDescent="0.2">
      <c r="A716" t="s">
        <v>1557</v>
      </c>
      <c r="B716" t="s">
        <v>1558</v>
      </c>
      <c r="C716" t="s">
        <v>1568</v>
      </c>
      <c r="D716" t="s">
        <v>1569</v>
      </c>
      <c r="E716" s="1" t="s">
        <v>1559</v>
      </c>
      <c r="F716" s="1" t="s">
        <v>15</v>
      </c>
      <c r="G716" s="1" t="s">
        <v>2129</v>
      </c>
      <c r="H716" t="s">
        <v>6</v>
      </c>
      <c r="I716" s="5" t="s">
        <v>2129</v>
      </c>
    </row>
    <row r="717" spans="1:9" ht="38.25" x14ac:dyDescent="0.2">
      <c r="A717" t="s">
        <v>1557</v>
      </c>
      <c r="B717" t="s">
        <v>1558</v>
      </c>
      <c r="C717" t="s">
        <v>1570</v>
      </c>
      <c r="D717" t="s">
        <v>1571</v>
      </c>
      <c r="E717" s="1" t="s">
        <v>1559</v>
      </c>
      <c r="F717" s="1" t="s">
        <v>15</v>
      </c>
      <c r="G717" s="1" t="s">
        <v>2129</v>
      </c>
      <c r="H717" t="s">
        <v>6</v>
      </c>
      <c r="I717" s="5" t="s">
        <v>2129</v>
      </c>
    </row>
    <row r="718" spans="1:9" ht="38.25" x14ac:dyDescent="0.2">
      <c r="A718" t="s">
        <v>1557</v>
      </c>
      <c r="B718" t="s">
        <v>1558</v>
      </c>
      <c r="C718" t="s">
        <v>1572</v>
      </c>
      <c r="D718" t="s">
        <v>1573</v>
      </c>
      <c r="E718" s="1" t="s">
        <v>1559</v>
      </c>
      <c r="F718" s="1" t="s">
        <v>15</v>
      </c>
      <c r="G718" s="1" t="s">
        <v>2129</v>
      </c>
      <c r="H718" t="s">
        <v>6</v>
      </c>
      <c r="I718" s="5" t="s">
        <v>2129</v>
      </c>
    </row>
    <row r="719" spans="1:9" ht="38.25" x14ac:dyDescent="0.2">
      <c r="A719" t="s">
        <v>1557</v>
      </c>
      <c r="B719" t="s">
        <v>1558</v>
      </c>
      <c r="C719" t="s">
        <v>1574</v>
      </c>
      <c r="D719" t="s">
        <v>1575</v>
      </c>
      <c r="E719" s="1" t="s">
        <v>1559</v>
      </c>
      <c r="F719" s="1" t="s">
        <v>15</v>
      </c>
      <c r="G719" s="1" t="s">
        <v>2129</v>
      </c>
      <c r="H719" t="s">
        <v>6</v>
      </c>
      <c r="I719" s="5" t="s">
        <v>2129</v>
      </c>
    </row>
    <row r="720" spans="1:9" ht="38.25" x14ac:dyDescent="0.2">
      <c r="A720" t="s">
        <v>1557</v>
      </c>
      <c r="B720" t="s">
        <v>1558</v>
      </c>
      <c r="C720" t="s">
        <v>1576</v>
      </c>
      <c r="D720" t="s">
        <v>1577</v>
      </c>
      <c r="E720" s="1" t="s">
        <v>1559</v>
      </c>
      <c r="F720" s="1" t="s">
        <v>15</v>
      </c>
      <c r="G720" s="1" t="s">
        <v>2129</v>
      </c>
      <c r="H720" t="s">
        <v>6</v>
      </c>
      <c r="I720" s="5" t="s">
        <v>2129</v>
      </c>
    </row>
    <row r="721" spans="1:9" ht="38.25" x14ac:dyDescent="0.2">
      <c r="A721" t="s">
        <v>1557</v>
      </c>
      <c r="B721" t="s">
        <v>1558</v>
      </c>
      <c r="C721" t="s">
        <v>1578</v>
      </c>
      <c r="D721" t="s">
        <v>1579</v>
      </c>
      <c r="E721" s="1" t="s">
        <v>1559</v>
      </c>
      <c r="F721" s="1" t="s">
        <v>15</v>
      </c>
      <c r="G721" s="1" t="s">
        <v>2129</v>
      </c>
      <c r="H721" t="s">
        <v>6</v>
      </c>
      <c r="I721" s="5" t="s">
        <v>2129</v>
      </c>
    </row>
    <row r="722" spans="1:9" ht="38.25" x14ac:dyDescent="0.2">
      <c r="A722" t="s">
        <v>1557</v>
      </c>
      <c r="B722" t="s">
        <v>1558</v>
      </c>
      <c r="C722" t="s">
        <v>1580</v>
      </c>
      <c r="D722" t="s">
        <v>1581</v>
      </c>
      <c r="E722" s="1" t="s">
        <v>1559</v>
      </c>
      <c r="F722" s="1" t="s">
        <v>15</v>
      </c>
      <c r="G722" s="1" t="s">
        <v>2129</v>
      </c>
      <c r="H722" t="s">
        <v>6</v>
      </c>
      <c r="I722" s="5" t="s">
        <v>2129</v>
      </c>
    </row>
    <row r="723" spans="1:9" ht="38.25" x14ac:dyDescent="0.2">
      <c r="A723" t="s">
        <v>1557</v>
      </c>
      <c r="B723" t="s">
        <v>1558</v>
      </c>
      <c r="C723" t="s">
        <v>1582</v>
      </c>
      <c r="D723" t="s">
        <v>1583</v>
      </c>
      <c r="E723" s="1" t="s">
        <v>1559</v>
      </c>
      <c r="F723" s="1" t="s">
        <v>15</v>
      </c>
      <c r="G723" s="1" t="s">
        <v>2129</v>
      </c>
      <c r="H723" t="s">
        <v>6</v>
      </c>
      <c r="I723" s="5" t="s">
        <v>2129</v>
      </c>
    </row>
    <row r="724" spans="1:9" ht="38.25" x14ac:dyDescent="0.2">
      <c r="A724" t="s">
        <v>1557</v>
      </c>
      <c r="B724" t="s">
        <v>1558</v>
      </c>
      <c r="C724" t="s">
        <v>1584</v>
      </c>
      <c r="D724" t="s">
        <v>1585</v>
      </c>
      <c r="E724" s="1" t="s">
        <v>1559</v>
      </c>
      <c r="F724" s="1" t="s">
        <v>15</v>
      </c>
      <c r="G724" s="1" t="s">
        <v>2129</v>
      </c>
      <c r="H724" t="s">
        <v>6</v>
      </c>
      <c r="I724" s="5" t="s">
        <v>2129</v>
      </c>
    </row>
    <row r="725" spans="1:9" ht="38.25" x14ac:dyDescent="0.2">
      <c r="A725" t="s">
        <v>1557</v>
      </c>
      <c r="B725" t="s">
        <v>1558</v>
      </c>
      <c r="C725" t="s">
        <v>1586</v>
      </c>
      <c r="D725" t="s">
        <v>1587</v>
      </c>
      <c r="E725" s="1" t="s">
        <v>1559</v>
      </c>
      <c r="F725" s="1" t="s">
        <v>15</v>
      </c>
      <c r="G725" s="1" t="s">
        <v>2129</v>
      </c>
      <c r="H725" t="s">
        <v>6</v>
      </c>
      <c r="I725" s="5" t="s">
        <v>2129</v>
      </c>
    </row>
    <row r="726" spans="1:9" ht="38.25" x14ac:dyDescent="0.2">
      <c r="A726" t="s">
        <v>1557</v>
      </c>
      <c r="B726" t="s">
        <v>1558</v>
      </c>
      <c r="C726" t="s">
        <v>1588</v>
      </c>
      <c r="D726" t="s">
        <v>1589</v>
      </c>
      <c r="E726" s="1" t="s">
        <v>1559</v>
      </c>
      <c r="F726" s="1" t="s">
        <v>15</v>
      </c>
      <c r="G726" s="1" t="s">
        <v>2129</v>
      </c>
      <c r="H726" t="s">
        <v>6</v>
      </c>
      <c r="I726" s="5" t="s">
        <v>2129</v>
      </c>
    </row>
    <row r="727" spans="1:9" ht="38.25" x14ac:dyDescent="0.2">
      <c r="A727" t="s">
        <v>1557</v>
      </c>
      <c r="B727" t="s">
        <v>1558</v>
      </c>
      <c r="C727" t="s">
        <v>1590</v>
      </c>
      <c r="D727" t="s">
        <v>1591</v>
      </c>
      <c r="E727" s="1" t="s">
        <v>1559</v>
      </c>
      <c r="F727" s="1" t="s">
        <v>15</v>
      </c>
      <c r="G727" s="1" t="s">
        <v>2129</v>
      </c>
      <c r="H727" t="s">
        <v>6</v>
      </c>
      <c r="I727" s="5" t="s">
        <v>2129</v>
      </c>
    </row>
    <row r="728" spans="1:9" ht="38.25" x14ac:dyDescent="0.2">
      <c r="A728" t="s">
        <v>1557</v>
      </c>
      <c r="B728" t="s">
        <v>1558</v>
      </c>
      <c r="C728" t="s">
        <v>1592</v>
      </c>
      <c r="D728" t="s">
        <v>1593</v>
      </c>
      <c r="E728" s="1" t="s">
        <v>1559</v>
      </c>
      <c r="F728" s="1" t="s">
        <v>15</v>
      </c>
      <c r="G728" s="1" t="s">
        <v>2129</v>
      </c>
      <c r="H728" t="s">
        <v>6</v>
      </c>
      <c r="I728" s="5" t="s">
        <v>2129</v>
      </c>
    </row>
    <row r="729" spans="1:9" ht="38.25" x14ac:dyDescent="0.2">
      <c r="A729" t="s">
        <v>1557</v>
      </c>
      <c r="B729" t="s">
        <v>1558</v>
      </c>
      <c r="C729" t="s">
        <v>1594</v>
      </c>
      <c r="D729" t="s">
        <v>1595</v>
      </c>
      <c r="E729" s="1" t="s">
        <v>1559</v>
      </c>
      <c r="F729" s="1" t="s">
        <v>15</v>
      </c>
      <c r="G729" s="1" t="s">
        <v>2129</v>
      </c>
      <c r="H729" t="s">
        <v>6</v>
      </c>
      <c r="I729" s="5" t="s">
        <v>2129</v>
      </c>
    </row>
    <row r="730" spans="1:9" ht="38.25" x14ac:dyDescent="0.2">
      <c r="A730" t="s">
        <v>1557</v>
      </c>
      <c r="B730" t="s">
        <v>1558</v>
      </c>
      <c r="C730" t="s">
        <v>1596</v>
      </c>
      <c r="D730" t="s">
        <v>1597</v>
      </c>
      <c r="E730" s="1" t="s">
        <v>1559</v>
      </c>
      <c r="F730" s="1" t="s">
        <v>15</v>
      </c>
      <c r="G730" s="1" t="s">
        <v>2129</v>
      </c>
      <c r="H730" t="s">
        <v>6</v>
      </c>
      <c r="I730" s="5" t="s">
        <v>2129</v>
      </c>
    </row>
    <row r="731" spans="1:9" ht="38.25" x14ac:dyDescent="0.2">
      <c r="A731" t="s">
        <v>1557</v>
      </c>
      <c r="B731" t="s">
        <v>1558</v>
      </c>
      <c r="C731" t="s">
        <v>1598</v>
      </c>
      <c r="D731" t="s">
        <v>1599</v>
      </c>
      <c r="E731" s="1" t="s">
        <v>1559</v>
      </c>
      <c r="F731" s="1" t="s">
        <v>15</v>
      </c>
      <c r="G731" s="1" t="s">
        <v>2129</v>
      </c>
      <c r="H731" t="s">
        <v>6</v>
      </c>
      <c r="I731" s="5" t="s">
        <v>2129</v>
      </c>
    </row>
    <row r="732" spans="1:9" ht="38.25" x14ac:dyDescent="0.2">
      <c r="A732" t="s">
        <v>1557</v>
      </c>
      <c r="B732" t="s">
        <v>1558</v>
      </c>
      <c r="C732" t="s">
        <v>1600</v>
      </c>
      <c r="D732" t="s">
        <v>1601</v>
      </c>
      <c r="E732" s="1" t="s">
        <v>1559</v>
      </c>
      <c r="F732" s="1" t="s">
        <v>15</v>
      </c>
      <c r="G732" s="1" t="s">
        <v>2129</v>
      </c>
      <c r="H732" t="s">
        <v>6</v>
      </c>
      <c r="I732" s="5" t="s">
        <v>2129</v>
      </c>
    </row>
    <row r="733" spans="1:9" ht="38.25" x14ac:dyDescent="0.2">
      <c r="A733" t="s">
        <v>1557</v>
      </c>
      <c r="B733" t="s">
        <v>1558</v>
      </c>
      <c r="C733" t="s">
        <v>1602</v>
      </c>
      <c r="D733" t="s">
        <v>1603</v>
      </c>
      <c r="E733" s="1" t="s">
        <v>1559</v>
      </c>
      <c r="F733" s="1" t="s">
        <v>15</v>
      </c>
      <c r="G733" s="1" t="s">
        <v>2129</v>
      </c>
      <c r="H733" t="s">
        <v>6</v>
      </c>
      <c r="I733" s="5" t="s">
        <v>2129</v>
      </c>
    </row>
    <row r="734" spans="1:9" ht="38.25" x14ac:dyDescent="0.2">
      <c r="A734" t="s">
        <v>1557</v>
      </c>
      <c r="B734" t="s">
        <v>1558</v>
      </c>
      <c r="C734" t="s">
        <v>1604</v>
      </c>
      <c r="D734" t="s">
        <v>1605</v>
      </c>
      <c r="E734" s="1" t="s">
        <v>1559</v>
      </c>
      <c r="F734" s="1" t="s">
        <v>15</v>
      </c>
      <c r="G734" s="1" t="s">
        <v>2129</v>
      </c>
      <c r="H734" t="s">
        <v>6</v>
      </c>
      <c r="I734" s="5" t="s">
        <v>2129</v>
      </c>
    </row>
    <row r="735" spans="1:9" ht="38.25" x14ac:dyDescent="0.2">
      <c r="A735" t="s">
        <v>1557</v>
      </c>
      <c r="B735" t="s">
        <v>1558</v>
      </c>
      <c r="C735" t="s">
        <v>1606</v>
      </c>
      <c r="D735" t="s">
        <v>1607</v>
      </c>
      <c r="E735" s="1" t="s">
        <v>1559</v>
      </c>
      <c r="F735" s="1" t="s">
        <v>15</v>
      </c>
      <c r="G735" s="1" t="s">
        <v>2129</v>
      </c>
      <c r="H735" t="s">
        <v>6</v>
      </c>
      <c r="I735" s="5" t="s">
        <v>2129</v>
      </c>
    </row>
    <row r="736" spans="1:9" ht="38.25" x14ac:dyDescent="0.2">
      <c r="A736" t="s">
        <v>1557</v>
      </c>
      <c r="B736" t="s">
        <v>1558</v>
      </c>
      <c r="C736" t="s">
        <v>1608</v>
      </c>
      <c r="D736" t="s">
        <v>1609</v>
      </c>
      <c r="E736" s="1" t="s">
        <v>1559</v>
      </c>
      <c r="F736" s="1" t="s">
        <v>15</v>
      </c>
      <c r="G736" s="1" t="s">
        <v>2129</v>
      </c>
      <c r="H736" t="s">
        <v>6</v>
      </c>
      <c r="I736" s="5" t="s">
        <v>2129</v>
      </c>
    </row>
    <row r="737" spans="1:9" ht="38.25" x14ac:dyDescent="0.2">
      <c r="A737" t="s">
        <v>1557</v>
      </c>
      <c r="B737" t="s">
        <v>1558</v>
      </c>
      <c r="C737" t="s">
        <v>1610</v>
      </c>
      <c r="D737" t="s">
        <v>1611</v>
      </c>
      <c r="E737" s="1" t="s">
        <v>1559</v>
      </c>
      <c r="F737" s="1" t="s">
        <v>15</v>
      </c>
      <c r="G737" s="1" t="s">
        <v>2129</v>
      </c>
      <c r="H737" t="s">
        <v>6</v>
      </c>
      <c r="I737" s="5" t="s">
        <v>2129</v>
      </c>
    </row>
    <row r="738" spans="1:9" ht="38.25" x14ac:dyDescent="0.2">
      <c r="A738" t="s">
        <v>1557</v>
      </c>
      <c r="B738" t="s">
        <v>1558</v>
      </c>
      <c r="C738" t="s">
        <v>1612</v>
      </c>
      <c r="D738" t="s">
        <v>1613</v>
      </c>
      <c r="E738" s="1" t="s">
        <v>1559</v>
      </c>
      <c r="F738" s="1" t="s">
        <v>15</v>
      </c>
      <c r="G738" s="1" t="s">
        <v>2129</v>
      </c>
      <c r="H738" t="s">
        <v>6</v>
      </c>
      <c r="I738" s="5" t="s">
        <v>2129</v>
      </c>
    </row>
    <row r="739" spans="1:9" ht="38.25" x14ac:dyDescent="0.2">
      <c r="A739" t="s">
        <v>1557</v>
      </c>
      <c r="B739" t="s">
        <v>1558</v>
      </c>
      <c r="C739" t="s">
        <v>1614</v>
      </c>
      <c r="D739" t="s">
        <v>1615</v>
      </c>
      <c r="E739" s="1" t="s">
        <v>1559</v>
      </c>
      <c r="F739" s="1" t="s">
        <v>15</v>
      </c>
      <c r="G739" s="1" t="s">
        <v>2129</v>
      </c>
      <c r="H739" t="s">
        <v>6</v>
      </c>
      <c r="I739" s="5" t="s">
        <v>2129</v>
      </c>
    </row>
    <row r="740" spans="1:9" ht="38.25" x14ac:dyDescent="0.2">
      <c r="A740" t="s">
        <v>1616</v>
      </c>
      <c r="B740" t="s">
        <v>1617</v>
      </c>
      <c r="C740" t="s">
        <v>9</v>
      </c>
      <c r="D740" t="s">
        <v>10</v>
      </c>
      <c r="E740" s="1" t="s">
        <v>1618</v>
      </c>
      <c r="F740" s="1" t="s">
        <v>12</v>
      </c>
      <c r="G740" s="1" t="s">
        <v>2129</v>
      </c>
      <c r="H740" t="s">
        <v>6</v>
      </c>
      <c r="I740" s="5" t="s">
        <v>2129</v>
      </c>
    </row>
    <row r="741" spans="1:9" ht="38.25" x14ac:dyDescent="0.2">
      <c r="A741" t="s">
        <v>1616</v>
      </c>
      <c r="B741" t="s">
        <v>1617</v>
      </c>
      <c r="C741" t="s">
        <v>1619</v>
      </c>
      <c r="D741" t="s">
        <v>1620</v>
      </c>
      <c r="E741" s="1" t="s">
        <v>1618</v>
      </c>
      <c r="F741" s="1" t="s">
        <v>15</v>
      </c>
      <c r="G741" s="1" t="s">
        <v>2129</v>
      </c>
      <c r="H741" t="s">
        <v>6</v>
      </c>
      <c r="I741" s="5" t="s">
        <v>2129</v>
      </c>
    </row>
    <row r="742" spans="1:9" ht="38.25" x14ac:dyDescent="0.2">
      <c r="A742" t="s">
        <v>1616</v>
      </c>
      <c r="B742" t="s">
        <v>1617</v>
      </c>
      <c r="C742" t="s">
        <v>1621</v>
      </c>
      <c r="D742" t="s">
        <v>1622</v>
      </c>
      <c r="E742" s="1" t="s">
        <v>1618</v>
      </c>
      <c r="F742" s="1" t="s">
        <v>15</v>
      </c>
      <c r="G742" s="1" t="s">
        <v>2129</v>
      </c>
      <c r="H742" t="s">
        <v>6</v>
      </c>
      <c r="I742" s="5" t="s">
        <v>2129</v>
      </c>
    </row>
    <row r="743" spans="1:9" ht="38.25" x14ac:dyDescent="0.2">
      <c r="A743" t="s">
        <v>1616</v>
      </c>
      <c r="B743" t="s">
        <v>1617</v>
      </c>
      <c r="C743" t="s">
        <v>1623</v>
      </c>
      <c r="D743" t="s">
        <v>1624</v>
      </c>
      <c r="E743" s="1" t="s">
        <v>1618</v>
      </c>
      <c r="F743" s="1" t="s">
        <v>15</v>
      </c>
      <c r="G743" s="1" t="s">
        <v>2129</v>
      </c>
      <c r="H743" t="s">
        <v>6</v>
      </c>
      <c r="I743" s="5" t="s">
        <v>2129</v>
      </c>
    </row>
    <row r="744" spans="1:9" ht="38.25" x14ac:dyDescent="0.2">
      <c r="A744" t="s">
        <v>1616</v>
      </c>
      <c r="B744" t="s">
        <v>1617</v>
      </c>
      <c r="C744" t="s">
        <v>1625</v>
      </c>
      <c r="D744" t="s">
        <v>1626</v>
      </c>
      <c r="E744" s="1" t="s">
        <v>1618</v>
      </c>
      <c r="F744" s="1" t="s">
        <v>15</v>
      </c>
      <c r="G744" s="1" t="s">
        <v>2129</v>
      </c>
      <c r="H744" t="s">
        <v>6</v>
      </c>
      <c r="I744" s="5" t="s">
        <v>2129</v>
      </c>
    </row>
    <row r="745" spans="1:9" ht="38.25" x14ac:dyDescent="0.2">
      <c r="A745" t="s">
        <v>1616</v>
      </c>
      <c r="B745" t="s">
        <v>1617</v>
      </c>
      <c r="C745" t="s">
        <v>1627</v>
      </c>
      <c r="D745" t="s">
        <v>1628</v>
      </c>
      <c r="E745" s="1" t="s">
        <v>1618</v>
      </c>
      <c r="F745" s="1" t="s">
        <v>15</v>
      </c>
      <c r="G745" s="1" t="s">
        <v>2129</v>
      </c>
      <c r="H745" t="s">
        <v>6</v>
      </c>
      <c r="I745" s="5" t="s">
        <v>2129</v>
      </c>
    </row>
    <row r="746" spans="1:9" ht="38.25" x14ac:dyDescent="0.2">
      <c r="A746" t="s">
        <v>1616</v>
      </c>
      <c r="B746" t="s">
        <v>1617</v>
      </c>
      <c r="C746" t="s">
        <v>1629</v>
      </c>
      <c r="D746" t="s">
        <v>1630</v>
      </c>
      <c r="E746" s="1" t="s">
        <v>1618</v>
      </c>
      <c r="F746" s="1" t="s">
        <v>15</v>
      </c>
      <c r="G746" s="1" t="s">
        <v>2129</v>
      </c>
      <c r="H746" t="s">
        <v>6</v>
      </c>
      <c r="I746" s="5" t="s">
        <v>2129</v>
      </c>
    </row>
    <row r="747" spans="1:9" ht="38.25" x14ac:dyDescent="0.2">
      <c r="A747" t="s">
        <v>1616</v>
      </c>
      <c r="B747" t="s">
        <v>1617</v>
      </c>
      <c r="C747" t="s">
        <v>1631</v>
      </c>
      <c r="D747" t="s">
        <v>1632</v>
      </c>
      <c r="E747" s="1" t="s">
        <v>1618</v>
      </c>
      <c r="F747" s="1" t="s">
        <v>15</v>
      </c>
      <c r="G747" s="1" t="s">
        <v>2129</v>
      </c>
      <c r="H747" t="s">
        <v>6</v>
      </c>
      <c r="I747" s="5" t="s">
        <v>2129</v>
      </c>
    </row>
    <row r="748" spans="1:9" ht="38.25" x14ac:dyDescent="0.2">
      <c r="A748" t="s">
        <v>1616</v>
      </c>
      <c r="B748" t="s">
        <v>1617</v>
      </c>
      <c r="C748" t="s">
        <v>1633</v>
      </c>
      <c r="D748" t="s">
        <v>1634</v>
      </c>
      <c r="E748" s="1" t="s">
        <v>1618</v>
      </c>
      <c r="F748" s="1" t="s">
        <v>15</v>
      </c>
      <c r="G748" s="1" t="s">
        <v>2129</v>
      </c>
      <c r="H748" t="s">
        <v>6</v>
      </c>
      <c r="I748" s="5" t="s">
        <v>2129</v>
      </c>
    </row>
    <row r="749" spans="1:9" ht="38.25" x14ac:dyDescent="0.2">
      <c r="A749" t="s">
        <v>1616</v>
      </c>
      <c r="B749" t="s">
        <v>1617</v>
      </c>
      <c r="C749" t="s">
        <v>1635</v>
      </c>
      <c r="D749" t="s">
        <v>1636</v>
      </c>
      <c r="E749" s="1" t="s">
        <v>1618</v>
      </c>
      <c r="F749" s="1" t="s">
        <v>15</v>
      </c>
      <c r="G749" s="1" t="s">
        <v>2129</v>
      </c>
      <c r="H749" t="s">
        <v>6</v>
      </c>
      <c r="I749" s="5" t="s">
        <v>2129</v>
      </c>
    </row>
    <row r="750" spans="1:9" ht="38.25" x14ac:dyDescent="0.2">
      <c r="A750" t="s">
        <v>1616</v>
      </c>
      <c r="B750" t="s">
        <v>1617</v>
      </c>
      <c r="C750" t="s">
        <v>1637</v>
      </c>
      <c r="D750" t="s">
        <v>1638</v>
      </c>
      <c r="E750" s="1" t="s">
        <v>1618</v>
      </c>
      <c r="F750" s="1" t="s">
        <v>15</v>
      </c>
      <c r="G750" s="1" t="s">
        <v>2129</v>
      </c>
      <c r="H750" t="s">
        <v>6</v>
      </c>
      <c r="I750" s="5" t="s">
        <v>2129</v>
      </c>
    </row>
    <row r="751" spans="1:9" ht="38.25" x14ac:dyDescent="0.2">
      <c r="A751" t="s">
        <v>1616</v>
      </c>
      <c r="B751" t="s">
        <v>1617</v>
      </c>
      <c r="C751" t="s">
        <v>1639</v>
      </c>
      <c r="D751" t="s">
        <v>1640</v>
      </c>
      <c r="E751" s="1" t="s">
        <v>1618</v>
      </c>
      <c r="F751" s="1" t="s">
        <v>15</v>
      </c>
      <c r="G751" s="1" t="s">
        <v>2129</v>
      </c>
      <c r="H751" t="s">
        <v>6</v>
      </c>
      <c r="I751" s="5" t="s">
        <v>2129</v>
      </c>
    </row>
    <row r="752" spans="1:9" ht="38.25" x14ac:dyDescent="0.2">
      <c r="A752" t="s">
        <v>1616</v>
      </c>
      <c r="B752" t="s">
        <v>1617</v>
      </c>
      <c r="C752" t="s">
        <v>1641</v>
      </c>
      <c r="D752" t="s">
        <v>1642</v>
      </c>
      <c r="E752" s="1" t="s">
        <v>1618</v>
      </c>
      <c r="F752" s="1" t="s">
        <v>15</v>
      </c>
      <c r="G752" s="1" t="s">
        <v>2129</v>
      </c>
      <c r="H752" t="s">
        <v>6</v>
      </c>
      <c r="I752" s="5" t="s">
        <v>2129</v>
      </c>
    </row>
    <row r="753" spans="1:9" x14ac:dyDescent="0.2">
      <c r="A753" t="s">
        <v>1643</v>
      </c>
      <c r="B753" t="s">
        <v>1644</v>
      </c>
      <c r="C753" t="s">
        <v>9</v>
      </c>
      <c r="D753" t="s">
        <v>10</v>
      </c>
      <c r="E753" s="1" t="s">
        <v>1645</v>
      </c>
      <c r="F753" s="1" t="s">
        <v>12</v>
      </c>
      <c r="G753" s="1" t="s">
        <v>2129</v>
      </c>
      <c r="H753" t="s">
        <v>6</v>
      </c>
      <c r="I753" s="5" t="s">
        <v>2129</v>
      </c>
    </row>
    <row r="754" spans="1:9" x14ac:dyDescent="0.2">
      <c r="A754" t="s">
        <v>1643</v>
      </c>
      <c r="B754" t="s">
        <v>1644</v>
      </c>
      <c r="C754" t="s">
        <v>1646</v>
      </c>
      <c r="D754" t="s">
        <v>1647</v>
      </c>
      <c r="E754" s="1" t="s">
        <v>1645</v>
      </c>
      <c r="F754" s="1" t="s">
        <v>15</v>
      </c>
      <c r="G754" s="1" t="s">
        <v>2129</v>
      </c>
      <c r="H754" t="s">
        <v>6</v>
      </c>
      <c r="I754" s="5" t="s">
        <v>2129</v>
      </c>
    </row>
    <row r="755" spans="1:9" x14ac:dyDescent="0.2">
      <c r="A755" t="s">
        <v>1643</v>
      </c>
      <c r="B755" t="s">
        <v>1644</v>
      </c>
      <c r="C755" t="s">
        <v>1648</v>
      </c>
      <c r="D755" t="s">
        <v>1649</v>
      </c>
      <c r="E755" s="1" t="s">
        <v>1645</v>
      </c>
      <c r="F755" s="1" t="s">
        <v>15</v>
      </c>
      <c r="G755" s="1" t="s">
        <v>2129</v>
      </c>
      <c r="H755" t="s">
        <v>6</v>
      </c>
      <c r="I755" s="5" t="s">
        <v>2129</v>
      </c>
    </row>
    <row r="756" spans="1:9" x14ac:dyDescent="0.2">
      <c r="A756" t="s">
        <v>1643</v>
      </c>
      <c r="B756" t="s">
        <v>1644</v>
      </c>
      <c r="C756" t="s">
        <v>1650</v>
      </c>
      <c r="D756" t="s">
        <v>1651</v>
      </c>
      <c r="E756" s="1" t="s">
        <v>1645</v>
      </c>
      <c r="F756" s="1" t="s">
        <v>15</v>
      </c>
      <c r="G756" s="1" t="s">
        <v>2129</v>
      </c>
      <c r="H756" t="s">
        <v>6</v>
      </c>
      <c r="I756" s="5" t="s">
        <v>2129</v>
      </c>
    </row>
    <row r="757" spans="1:9" x14ac:dyDescent="0.2">
      <c r="A757" t="s">
        <v>1643</v>
      </c>
      <c r="B757" t="s">
        <v>1644</v>
      </c>
      <c r="C757" t="s">
        <v>1652</v>
      </c>
      <c r="D757" t="s">
        <v>1653</v>
      </c>
      <c r="E757" s="1" t="s">
        <v>1645</v>
      </c>
      <c r="F757" s="1" t="s">
        <v>15</v>
      </c>
      <c r="G757" s="1" t="s">
        <v>2129</v>
      </c>
      <c r="H757" t="s">
        <v>6</v>
      </c>
      <c r="I757" s="5" t="s">
        <v>2129</v>
      </c>
    </row>
    <row r="758" spans="1:9" x14ac:dyDescent="0.2">
      <c r="A758" t="s">
        <v>1654</v>
      </c>
      <c r="B758" t="s">
        <v>1655</v>
      </c>
      <c r="C758" t="s">
        <v>9</v>
      </c>
      <c r="D758" t="s">
        <v>10</v>
      </c>
      <c r="E758" s="1" t="s">
        <v>1656</v>
      </c>
      <c r="F758" s="1" t="s">
        <v>12</v>
      </c>
      <c r="G758" s="1" t="s">
        <v>2129</v>
      </c>
      <c r="H758" t="s">
        <v>6</v>
      </c>
      <c r="I758" s="5" t="s">
        <v>2129</v>
      </c>
    </row>
    <row r="759" spans="1:9" x14ac:dyDescent="0.2">
      <c r="A759" t="s">
        <v>1654</v>
      </c>
      <c r="B759" t="s">
        <v>1655</v>
      </c>
      <c r="C759" t="s">
        <v>1657</v>
      </c>
      <c r="D759" t="s">
        <v>1658</v>
      </c>
      <c r="E759" s="1" t="s">
        <v>1656</v>
      </c>
      <c r="F759" s="1" t="s">
        <v>15</v>
      </c>
      <c r="G759" s="1" t="s">
        <v>2129</v>
      </c>
      <c r="H759" t="s">
        <v>6</v>
      </c>
      <c r="I759" s="5" t="s">
        <v>2129</v>
      </c>
    </row>
    <row r="760" spans="1:9" x14ac:dyDescent="0.2">
      <c r="A760" t="s">
        <v>1654</v>
      </c>
      <c r="B760" t="s">
        <v>1655</v>
      </c>
      <c r="C760" t="s">
        <v>1659</v>
      </c>
      <c r="D760" t="s">
        <v>1660</v>
      </c>
      <c r="E760" s="1" t="s">
        <v>1656</v>
      </c>
      <c r="F760" s="1" t="s">
        <v>15</v>
      </c>
      <c r="G760" s="1" t="s">
        <v>2129</v>
      </c>
      <c r="H760" t="s">
        <v>6</v>
      </c>
      <c r="I760" s="5" t="s">
        <v>2129</v>
      </c>
    </row>
    <row r="761" spans="1:9" x14ac:dyDescent="0.2">
      <c r="A761" t="s">
        <v>1654</v>
      </c>
      <c r="B761" t="s">
        <v>1655</v>
      </c>
      <c r="C761" t="s">
        <v>1661</v>
      </c>
      <c r="D761" t="s">
        <v>1662</v>
      </c>
      <c r="E761" s="1" t="s">
        <v>1656</v>
      </c>
      <c r="F761" s="1" t="s">
        <v>15</v>
      </c>
      <c r="G761" s="1" t="s">
        <v>2129</v>
      </c>
      <c r="H761" t="s">
        <v>6</v>
      </c>
      <c r="I761" s="5" t="s">
        <v>2129</v>
      </c>
    </row>
    <row r="762" spans="1:9" x14ac:dyDescent="0.2">
      <c r="A762" t="s">
        <v>1654</v>
      </c>
      <c r="B762" t="s">
        <v>1655</v>
      </c>
      <c r="C762" t="s">
        <v>1663</v>
      </c>
      <c r="D762" t="s">
        <v>1664</v>
      </c>
      <c r="E762" s="1" t="s">
        <v>1656</v>
      </c>
      <c r="F762" s="1" t="s">
        <v>15</v>
      </c>
      <c r="G762" s="1" t="s">
        <v>2129</v>
      </c>
      <c r="H762" t="s">
        <v>6</v>
      </c>
      <c r="I762" s="5" t="s">
        <v>2129</v>
      </c>
    </row>
    <row r="763" spans="1:9" ht="38.25" x14ac:dyDescent="0.2">
      <c r="A763" t="s">
        <v>1665</v>
      </c>
      <c r="B763" t="s">
        <v>1666</v>
      </c>
      <c r="C763" t="s">
        <v>9</v>
      </c>
      <c r="D763" t="s">
        <v>10</v>
      </c>
      <c r="E763" s="1" t="s">
        <v>1667</v>
      </c>
      <c r="F763" s="1" t="s">
        <v>12</v>
      </c>
      <c r="G763" s="1" t="s">
        <v>2129</v>
      </c>
      <c r="H763" t="s">
        <v>6</v>
      </c>
      <c r="I763" s="5" t="s">
        <v>2129</v>
      </c>
    </row>
    <row r="764" spans="1:9" ht="38.25" x14ac:dyDescent="0.2">
      <c r="A764" t="s">
        <v>1665</v>
      </c>
      <c r="B764" t="s">
        <v>1666</v>
      </c>
      <c r="C764" t="s">
        <v>1668</v>
      </c>
      <c r="D764" t="s">
        <v>1669</v>
      </c>
      <c r="E764" s="1" t="s">
        <v>1667</v>
      </c>
      <c r="F764" s="1" t="s">
        <v>15</v>
      </c>
      <c r="G764" s="1" t="s">
        <v>2129</v>
      </c>
      <c r="H764" t="s">
        <v>6</v>
      </c>
      <c r="I764" s="5" t="s">
        <v>2129</v>
      </c>
    </row>
    <row r="765" spans="1:9" ht="38.25" x14ac:dyDescent="0.2">
      <c r="A765" t="s">
        <v>1665</v>
      </c>
      <c r="B765" t="s">
        <v>1666</v>
      </c>
      <c r="C765" t="s">
        <v>1670</v>
      </c>
      <c r="D765" t="s">
        <v>1671</v>
      </c>
      <c r="E765" s="1" t="s">
        <v>1667</v>
      </c>
      <c r="F765" s="1" t="s">
        <v>15</v>
      </c>
      <c r="G765" s="1" t="s">
        <v>2129</v>
      </c>
      <c r="H765" t="s">
        <v>6</v>
      </c>
      <c r="I765" s="5" t="s">
        <v>2129</v>
      </c>
    </row>
    <row r="766" spans="1:9" ht="25.5" x14ac:dyDescent="0.2">
      <c r="A766" t="s">
        <v>1672</v>
      </c>
      <c r="B766" t="s">
        <v>1673</v>
      </c>
      <c r="C766" t="s">
        <v>9</v>
      </c>
      <c r="D766" t="s">
        <v>10</v>
      </c>
      <c r="E766" s="1" t="s">
        <v>1674</v>
      </c>
      <c r="F766" s="1" t="s">
        <v>12</v>
      </c>
      <c r="G766" s="1" t="s">
        <v>2129</v>
      </c>
      <c r="H766" t="s">
        <v>6</v>
      </c>
      <c r="I766" s="5" t="s">
        <v>2129</v>
      </c>
    </row>
    <row r="767" spans="1:9" ht="25.5" x14ac:dyDescent="0.2">
      <c r="A767" t="s">
        <v>1672</v>
      </c>
      <c r="B767" t="s">
        <v>1673</v>
      </c>
      <c r="C767" t="s">
        <v>1675</v>
      </c>
      <c r="D767" t="s">
        <v>1676</v>
      </c>
      <c r="E767" s="1" t="s">
        <v>1674</v>
      </c>
      <c r="F767" s="1" t="s">
        <v>15</v>
      </c>
      <c r="G767" s="1" t="s">
        <v>2129</v>
      </c>
      <c r="H767" t="s">
        <v>6</v>
      </c>
      <c r="I767" s="5" t="s">
        <v>2129</v>
      </c>
    </row>
    <row r="768" spans="1:9" ht="25.5" x14ac:dyDescent="0.2">
      <c r="A768" t="s">
        <v>1672</v>
      </c>
      <c r="B768" t="s">
        <v>1673</v>
      </c>
      <c r="C768" t="s">
        <v>1677</v>
      </c>
      <c r="D768" t="s">
        <v>1678</v>
      </c>
      <c r="E768" s="1" t="s">
        <v>1674</v>
      </c>
      <c r="F768" s="1" t="s">
        <v>15</v>
      </c>
      <c r="G768" s="1" t="s">
        <v>2129</v>
      </c>
      <c r="H768" t="s">
        <v>6</v>
      </c>
      <c r="I768" s="5" t="s">
        <v>2129</v>
      </c>
    </row>
    <row r="769" spans="1:9" ht="25.5" x14ac:dyDescent="0.2">
      <c r="A769" t="s">
        <v>1672</v>
      </c>
      <c r="B769" t="s">
        <v>1673</v>
      </c>
      <c r="C769" t="s">
        <v>1679</v>
      </c>
      <c r="D769" t="s">
        <v>1680</v>
      </c>
      <c r="E769" s="1" t="s">
        <v>1674</v>
      </c>
      <c r="F769" s="1" t="s">
        <v>15</v>
      </c>
      <c r="G769" s="1" t="s">
        <v>2129</v>
      </c>
      <c r="H769" t="s">
        <v>6</v>
      </c>
      <c r="I769" s="5" t="s">
        <v>2129</v>
      </c>
    </row>
    <row r="770" spans="1:9" x14ac:dyDescent="0.2">
      <c r="A770" t="s">
        <v>1681</v>
      </c>
      <c r="B770" t="s">
        <v>1682</v>
      </c>
      <c r="C770" t="s">
        <v>9</v>
      </c>
      <c r="D770" t="s">
        <v>10</v>
      </c>
      <c r="E770" s="1" t="s">
        <v>1683</v>
      </c>
      <c r="F770" s="1" t="s">
        <v>12</v>
      </c>
      <c r="G770" s="1" t="s">
        <v>2129</v>
      </c>
      <c r="H770" t="s">
        <v>6</v>
      </c>
      <c r="I770" s="5" t="s">
        <v>2129</v>
      </c>
    </row>
    <row r="771" spans="1:9" x14ac:dyDescent="0.2">
      <c r="A771" t="s">
        <v>1681</v>
      </c>
      <c r="B771" t="s">
        <v>1682</v>
      </c>
      <c r="C771" t="s">
        <v>1684</v>
      </c>
      <c r="D771" t="s">
        <v>1685</v>
      </c>
      <c r="E771" s="1" t="s">
        <v>1683</v>
      </c>
      <c r="F771" s="1" t="s">
        <v>15</v>
      </c>
      <c r="G771" s="1" t="s">
        <v>2129</v>
      </c>
      <c r="H771" t="s">
        <v>6</v>
      </c>
      <c r="I771" s="5" t="s">
        <v>2129</v>
      </c>
    </row>
    <row r="772" spans="1:9" x14ac:dyDescent="0.2">
      <c r="A772" t="s">
        <v>1681</v>
      </c>
      <c r="B772" t="s">
        <v>1682</v>
      </c>
      <c r="C772" t="s">
        <v>1686</v>
      </c>
      <c r="D772" t="s">
        <v>1687</v>
      </c>
      <c r="E772" s="1" t="s">
        <v>1683</v>
      </c>
      <c r="F772" s="1" t="s">
        <v>15</v>
      </c>
      <c r="G772" s="1" t="s">
        <v>2129</v>
      </c>
      <c r="H772" t="s">
        <v>6</v>
      </c>
      <c r="I772" s="5" t="s">
        <v>2129</v>
      </c>
    </row>
    <row r="773" spans="1:9" x14ac:dyDescent="0.2">
      <c r="A773" t="s">
        <v>1681</v>
      </c>
      <c r="B773" t="s">
        <v>1682</v>
      </c>
      <c r="C773" t="s">
        <v>1688</v>
      </c>
      <c r="D773" t="s">
        <v>1689</v>
      </c>
      <c r="E773" s="1" t="s">
        <v>1683</v>
      </c>
      <c r="F773" s="1" t="s">
        <v>15</v>
      </c>
      <c r="G773" s="1" t="s">
        <v>2129</v>
      </c>
      <c r="H773" t="s">
        <v>6</v>
      </c>
      <c r="I773" s="5" t="s">
        <v>2129</v>
      </c>
    </row>
    <row r="774" spans="1:9" x14ac:dyDescent="0.2">
      <c r="A774" t="s">
        <v>1692</v>
      </c>
      <c r="B774" t="s">
        <v>1693</v>
      </c>
      <c r="C774" t="s">
        <v>9</v>
      </c>
      <c r="D774" t="s">
        <v>479</v>
      </c>
      <c r="E774" s="1" t="s">
        <v>1694</v>
      </c>
      <c r="F774" s="1" t="s">
        <v>12</v>
      </c>
      <c r="G774" s="1" t="s">
        <v>2129</v>
      </c>
      <c r="H774" t="s">
        <v>6</v>
      </c>
      <c r="I774" s="5" t="s">
        <v>2129</v>
      </c>
    </row>
    <row r="775" spans="1:9" x14ac:dyDescent="0.2">
      <c r="A775" t="s">
        <v>1692</v>
      </c>
      <c r="B775" t="s">
        <v>1693</v>
      </c>
      <c r="C775" t="s">
        <v>1695</v>
      </c>
      <c r="D775" t="s">
        <v>1696</v>
      </c>
      <c r="E775" s="1" t="s">
        <v>1694</v>
      </c>
      <c r="F775" s="1" t="s">
        <v>15</v>
      </c>
      <c r="G775" s="1" t="s">
        <v>2129</v>
      </c>
      <c r="H775" t="s">
        <v>6</v>
      </c>
      <c r="I775" s="5" t="s">
        <v>2129</v>
      </c>
    </row>
    <row r="776" spans="1:9" x14ac:dyDescent="0.2">
      <c r="A776" t="s">
        <v>1692</v>
      </c>
      <c r="B776" t="s">
        <v>1693</v>
      </c>
      <c r="C776" t="s">
        <v>1697</v>
      </c>
      <c r="D776" t="s">
        <v>1698</v>
      </c>
      <c r="E776" s="1" t="s">
        <v>1694</v>
      </c>
      <c r="F776" s="1" t="s">
        <v>15</v>
      </c>
      <c r="G776" s="1" t="s">
        <v>2129</v>
      </c>
      <c r="H776" t="s">
        <v>6</v>
      </c>
      <c r="I776" s="5" t="s">
        <v>2129</v>
      </c>
    </row>
    <row r="777" spans="1:9" x14ac:dyDescent="0.2">
      <c r="A777" t="s">
        <v>1692</v>
      </c>
      <c r="B777" t="s">
        <v>1693</v>
      </c>
      <c r="C777" t="s">
        <v>1699</v>
      </c>
      <c r="D777" t="s">
        <v>1700</v>
      </c>
      <c r="E777" s="1" t="s">
        <v>1694</v>
      </c>
      <c r="F777" s="1" t="s">
        <v>15</v>
      </c>
      <c r="G777" s="1" t="s">
        <v>2129</v>
      </c>
      <c r="H777" t="s">
        <v>6</v>
      </c>
      <c r="I777" s="5" t="s">
        <v>2129</v>
      </c>
    </row>
    <row r="778" spans="1:9" x14ac:dyDescent="0.2">
      <c r="A778" t="s">
        <v>1692</v>
      </c>
      <c r="B778" t="s">
        <v>1693</v>
      </c>
      <c r="C778" t="s">
        <v>1701</v>
      </c>
      <c r="D778" t="s">
        <v>1702</v>
      </c>
      <c r="E778" s="1" t="s">
        <v>1694</v>
      </c>
      <c r="F778" s="1" t="s">
        <v>15</v>
      </c>
      <c r="G778" s="1" t="s">
        <v>2129</v>
      </c>
      <c r="H778" t="s">
        <v>6</v>
      </c>
      <c r="I778" s="5" t="s">
        <v>2129</v>
      </c>
    </row>
    <row r="779" spans="1:9" ht="38.25" x14ac:dyDescent="0.2">
      <c r="A779" t="s">
        <v>1703</v>
      </c>
      <c r="B779" t="s">
        <v>1704</v>
      </c>
      <c r="C779" t="s">
        <v>9</v>
      </c>
      <c r="D779" t="s">
        <v>10</v>
      </c>
      <c r="E779" s="1" t="s">
        <v>1705</v>
      </c>
      <c r="F779" s="1" t="s">
        <v>12</v>
      </c>
      <c r="G779" s="1" t="s">
        <v>2129</v>
      </c>
      <c r="H779" t="s">
        <v>6</v>
      </c>
      <c r="I779" s="5" t="s">
        <v>2129</v>
      </c>
    </row>
    <row r="780" spans="1:9" ht="38.25" x14ac:dyDescent="0.2">
      <c r="A780" t="s">
        <v>1703</v>
      </c>
      <c r="B780" t="s">
        <v>1704</v>
      </c>
      <c r="C780" t="s">
        <v>1706</v>
      </c>
      <c r="D780" t="s">
        <v>1707</v>
      </c>
      <c r="E780" s="1" t="s">
        <v>1705</v>
      </c>
      <c r="F780" s="1" t="s">
        <v>15</v>
      </c>
      <c r="G780" s="1" t="s">
        <v>2129</v>
      </c>
      <c r="H780" t="s">
        <v>6</v>
      </c>
      <c r="I780" s="5" t="s">
        <v>2129</v>
      </c>
    </row>
    <row r="781" spans="1:9" ht="38.25" x14ac:dyDescent="0.2">
      <c r="A781" t="s">
        <v>1703</v>
      </c>
      <c r="B781" t="s">
        <v>1704</v>
      </c>
      <c r="C781" t="s">
        <v>1708</v>
      </c>
      <c r="D781" t="s">
        <v>1709</v>
      </c>
      <c r="E781" s="1" t="s">
        <v>1705</v>
      </c>
      <c r="F781" s="1" t="s">
        <v>15</v>
      </c>
      <c r="G781" s="1" t="s">
        <v>2129</v>
      </c>
      <c r="H781" t="s">
        <v>6</v>
      </c>
      <c r="I781" s="5" t="s">
        <v>2129</v>
      </c>
    </row>
    <row r="782" spans="1:9" x14ac:dyDescent="0.2">
      <c r="A782" t="s">
        <v>1710</v>
      </c>
      <c r="B782" t="s">
        <v>1711</v>
      </c>
      <c r="C782" t="s">
        <v>9</v>
      </c>
      <c r="D782" t="s">
        <v>10</v>
      </c>
      <c r="E782" s="1" t="s">
        <v>1712</v>
      </c>
      <c r="F782" s="1" t="s">
        <v>12</v>
      </c>
      <c r="G782" s="1" t="s">
        <v>2129</v>
      </c>
      <c r="H782" t="s">
        <v>6</v>
      </c>
      <c r="I782" s="5" t="s">
        <v>2129</v>
      </c>
    </row>
    <row r="783" spans="1:9" x14ac:dyDescent="0.2">
      <c r="A783" t="s">
        <v>1710</v>
      </c>
      <c r="B783" t="s">
        <v>1711</v>
      </c>
      <c r="C783" t="s">
        <v>1713</v>
      </c>
      <c r="D783" t="s">
        <v>1714</v>
      </c>
      <c r="E783" s="1" t="s">
        <v>1712</v>
      </c>
      <c r="F783" s="1" t="s">
        <v>15</v>
      </c>
      <c r="G783" s="1" t="s">
        <v>2129</v>
      </c>
      <c r="H783" t="s">
        <v>6</v>
      </c>
      <c r="I783" s="5" t="s">
        <v>2129</v>
      </c>
    </row>
    <row r="784" spans="1:9" x14ac:dyDescent="0.2">
      <c r="A784" t="s">
        <v>1710</v>
      </c>
      <c r="B784" t="s">
        <v>1711</v>
      </c>
      <c r="C784" t="s">
        <v>1715</v>
      </c>
      <c r="D784" t="s">
        <v>1716</v>
      </c>
      <c r="E784" s="1" t="s">
        <v>1712</v>
      </c>
      <c r="F784" s="1" t="s">
        <v>15</v>
      </c>
      <c r="G784" s="1" t="s">
        <v>2129</v>
      </c>
      <c r="H784" t="s">
        <v>6</v>
      </c>
      <c r="I784" s="5" t="s">
        <v>2129</v>
      </c>
    </row>
    <row r="785" spans="1:9" x14ac:dyDescent="0.2">
      <c r="A785" t="s">
        <v>1710</v>
      </c>
      <c r="B785" t="s">
        <v>1711</v>
      </c>
      <c r="C785" t="s">
        <v>1717</v>
      </c>
      <c r="D785" t="s">
        <v>1718</v>
      </c>
      <c r="E785" s="1" t="s">
        <v>1712</v>
      </c>
      <c r="F785" s="1" t="s">
        <v>15</v>
      </c>
      <c r="G785" s="1" t="s">
        <v>2129</v>
      </c>
      <c r="H785" t="s">
        <v>6</v>
      </c>
      <c r="I785" s="5" t="s">
        <v>2129</v>
      </c>
    </row>
    <row r="786" spans="1:9" x14ac:dyDescent="0.2">
      <c r="A786" t="s">
        <v>1719</v>
      </c>
      <c r="B786" t="s">
        <v>1720</v>
      </c>
      <c r="C786" t="s">
        <v>9</v>
      </c>
      <c r="D786" t="s">
        <v>10</v>
      </c>
      <c r="E786" s="1" t="s">
        <v>1721</v>
      </c>
      <c r="F786" s="1" t="s">
        <v>12</v>
      </c>
      <c r="G786" s="1" t="s">
        <v>2129</v>
      </c>
      <c r="H786" t="s">
        <v>6</v>
      </c>
      <c r="I786" s="5" t="s">
        <v>2129</v>
      </c>
    </row>
    <row r="787" spans="1:9" x14ac:dyDescent="0.2">
      <c r="A787" t="s">
        <v>1719</v>
      </c>
      <c r="B787" t="s">
        <v>1720</v>
      </c>
      <c r="C787" t="s">
        <v>1722</v>
      </c>
      <c r="D787" t="s">
        <v>1723</v>
      </c>
      <c r="E787" s="1" t="s">
        <v>1721</v>
      </c>
      <c r="F787" s="1" t="s">
        <v>15</v>
      </c>
      <c r="G787" s="1" t="s">
        <v>2129</v>
      </c>
      <c r="H787" t="s">
        <v>6</v>
      </c>
      <c r="I787" s="5" t="s">
        <v>2129</v>
      </c>
    </row>
    <row r="788" spans="1:9" x14ac:dyDescent="0.2">
      <c r="A788" t="s">
        <v>1719</v>
      </c>
      <c r="B788" t="s">
        <v>1720</v>
      </c>
      <c r="C788" t="s">
        <v>1724</v>
      </c>
      <c r="D788" t="s">
        <v>1725</v>
      </c>
      <c r="E788" s="1" t="s">
        <v>1721</v>
      </c>
      <c r="F788" s="1" t="s">
        <v>15</v>
      </c>
      <c r="G788" s="1" t="s">
        <v>2129</v>
      </c>
      <c r="H788" t="s">
        <v>6</v>
      </c>
      <c r="I788" s="5" t="s">
        <v>2129</v>
      </c>
    </row>
    <row r="789" spans="1:9" x14ac:dyDescent="0.2">
      <c r="A789" t="s">
        <v>1719</v>
      </c>
      <c r="B789" t="s">
        <v>1720</v>
      </c>
      <c r="C789" t="s">
        <v>1726</v>
      </c>
      <c r="D789" t="s">
        <v>1727</v>
      </c>
      <c r="E789" s="1" t="s">
        <v>1721</v>
      </c>
      <c r="F789" s="1" t="s">
        <v>15</v>
      </c>
      <c r="G789" s="1" t="s">
        <v>2129</v>
      </c>
      <c r="H789" t="s">
        <v>6</v>
      </c>
      <c r="I789" s="5" t="s">
        <v>2129</v>
      </c>
    </row>
    <row r="790" spans="1:9" x14ac:dyDescent="0.2">
      <c r="A790" t="s">
        <v>1719</v>
      </c>
      <c r="B790" t="s">
        <v>1720</v>
      </c>
      <c r="C790" t="s">
        <v>1728</v>
      </c>
      <c r="D790" t="s">
        <v>1729</v>
      </c>
      <c r="E790" s="1" t="s">
        <v>1721</v>
      </c>
      <c r="F790" s="1" t="s">
        <v>15</v>
      </c>
      <c r="G790" s="1" t="s">
        <v>2129</v>
      </c>
      <c r="H790" t="s">
        <v>6</v>
      </c>
      <c r="I790" s="5" t="s">
        <v>2129</v>
      </c>
    </row>
    <row r="791" spans="1:9" x14ac:dyDescent="0.2">
      <c r="A791" t="s">
        <v>1730</v>
      </c>
      <c r="B791" t="s">
        <v>1731</v>
      </c>
      <c r="C791" t="s">
        <v>9</v>
      </c>
      <c r="D791" t="s">
        <v>10</v>
      </c>
      <c r="E791" s="1" t="s">
        <v>1732</v>
      </c>
      <c r="F791" s="1" t="s">
        <v>12</v>
      </c>
      <c r="G791" s="1" t="s">
        <v>2129</v>
      </c>
      <c r="H791" t="s">
        <v>6</v>
      </c>
      <c r="I791" s="5" t="s">
        <v>2129</v>
      </c>
    </row>
    <row r="792" spans="1:9" x14ac:dyDescent="0.2">
      <c r="A792" t="s">
        <v>1730</v>
      </c>
      <c r="B792" t="s">
        <v>1731</v>
      </c>
      <c r="C792" t="s">
        <v>1733</v>
      </c>
      <c r="D792" t="s">
        <v>1734</v>
      </c>
      <c r="E792" s="1" t="s">
        <v>1732</v>
      </c>
      <c r="F792" s="1" t="s">
        <v>15</v>
      </c>
      <c r="G792" s="1" t="s">
        <v>2129</v>
      </c>
      <c r="H792" t="s">
        <v>6</v>
      </c>
      <c r="I792" s="5" t="s">
        <v>2129</v>
      </c>
    </row>
    <row r="793" spans="1:9" x14ac:dyDescent="0.2">
      <c r="A793" t="s">
        <v>1730</v>
      </c>
      <c r="B793" t="s">
        <v>1731</v>
      </c>
      <c r="C793" t="s">
        <v>1735</v>
      </c>
      <c r="D793" t="s">
        <v>1736</v>
      </c>
      <c r="E793" s="1" t="s">
        <v>1732</v>
      </c>
      <c r="F793" s="1" t="s">
        <v>15</v>
      </c>
      <c r="G793" s="1" t="s">
        <v>2129</v>
      </c>
      <c r="H793" t="s">
        <v>6</v>
      </c>
      <c r="I793" s="5" t="s">
        <v>2129</v>
      </c>
    </row>
    <row r="794" spans="1:9" x14ac:dyDescent="0.2">
      <c r="A794" t="s">
        <v>1730</v>
      </c>
      <c r="B794" t="s">
        <v>1731</v>
      </c>
      <c r="C794" t="s">
        <v>1737</v>
      </c>
      <c r="D794" t="s">
        <v>1738</v>
      </c>
      <c r="E794" s="1" t="s">
        <v>1732</v>
      </c>
      <c r="F794" s="1" t="s">
        <v>15</v>
      </c>
      <c r="G794" s="1" t="s">
        <v>2129</v>
      </c>
      <c r="H794" t="s">
        <v>6</v>
      </c>
      <c r="I794" s="5" t="s">
        <v>2129</v>
      </c>
    </row>
    <row r="795" spans="1:9" x14ac:dyDescent="0.2">
      <c r="A795" t="s">
        <v>1739</v>
      </c>
      <c r="B795" t="s">
        <v>1740</v>
      </c>
      <c r="C795" t="s">
        <v>9</v>
      </c>
      <c r="D795" t="s">
        <v>10</v>
      </c>
      <c r="E795" s="1" t="s">
        <v>1741</v>
      </c>
      <c r="F795" s="1" t="s">
        <v>12</v>
      </c>
      <c r="G795" s="1" t="s">
        <v>2129</v>
      </c>
      <c r="H795" t="s">
        <v>6</v>
      </c>
      <c r="I795" s="5" t="s">
        <v>2129</v>
      </c>
    </row>
    <row r="796" spans="1:9" x14ac:dyDescent="0.2">
      <c r="A796" t="s">
        <v>1739</v>
      </c>
      <c r="B796" t="s">
        <v>1740</v>
      </c>
      <c r="C796" t="s">
        <v>1742</v>
      </c>
      <c r="D796" t="s">
        <v>1743</v>
      </c>
      <c r="E796" s="1" t="s">
        <v>1741</v>
      </c>
      <c r="F796" s="1" t="s">
        <v>15</v>
      </c>
      <c r="G796" s="1" t="s">
        <v>2129</v>
      </c>
      <c r="H796" t="s">
        <v>6</v>
      </c>
      <c r="I796" s="5" t="s">
        <v>2129</v>
      </c>
    </row>
    <row r="797" spans="1:9" x14ac:dyDescent="0.2">
      <c r="A797" t="s">
        <v>1739</v>
      </c>
      <c r="B797" t="s">
        <v>1740</v>
      </c>
      <c r="C797" t="s">
        <v>1744</v>
      </c>
      <c r="D797" t="s">
        <v>1745</v>
      </c>
      <c r="E797" s="1" t="s">
        <v>1741</v>
      </c>
      <c r="F797" s="1" t="s">
        <v>15</v>
      </c>
      <c r="G797" s="1" t="s">
        <v>2129</v>
      </c>
      <c r="H797" t="s">
        <v>6</v>
      </c>
      <c r="I797" s="5" t="s">
        <v>2129</v>
      </c>
    </row>
    <row r="798" spans="1:9" x14ac:dyDescent="0.2">
      <c r="A798" t="s">
        <v>1739</v>
      </c>
      <c r="B798" t="s">
        <v>1740</v>
      </c>
      <c r="C798" t="s">
        <v>1746</v>
      </c>
      <c r="D798" t="s">
        <v>1747</v>
      </c>
      <c r="E798" s="1" t="s">
        <v>1741</v>
      </c>
      <c r="F798" s="1" t="s">
        <v>15</v>
      </c>
      <c r="G798" s="1" t="s">
        <v>2129</v>
      </c>
      <c r="H798" t="s">
        <v>6</v>
      </c>
      <c r="I798" s="5" t="s">
        <v>2129</v>
      </c>
    </row>
    <row r="799" spans="1:9" x14ac:dyDescent="0.2">
      <c r="A799" t="s">
        <v>1739</v>
      </c>
      <c r="B799" t="s">
        <v>1740</v>
      </c>
      <c r="C799" t="s">
        <v>1748</v>
      </c>
      <c r="D799" t="s">
        <v>1749</v>
      </c>
      <c r="E799" s="1" t="s">
        <v>1741</v>
      </c>
      <c r="F799" s="1" t="s">
        <v>15</v>
      </c>
      <c r="G799" s="1" t="s">
        <v>2129</v>
      </c>
      <c r="H799" t="s">
        <v>6</v>
      </c>
      <c r="I799" s="5" t="s">
        <v>2129</v>
      </c>
    </row>
    <row r="800" spans="1:9" x14ac:dyDescent="0.2">
      <c r="A800" t="s">
        <v>1750</v>
      </c>
      <c r="B800" t="s">
        <v>1751</v>
      </c>
      <c r="C800" t="s">
        <v>9</v>
      </c>
      <c r="D800" t="s">
        <v>10</v>
      </c>
      <c r="E800" s="1" t="s">
        <v>1752</v>
      </c>
      <c r="F800" s="1" t="s">
        <v>12</v>
      </c>
      <c r="G800" s="1" t="s">
        <v>2129</v>
      </c>
      <c r="H800" t="s">
        <v>6</v>
      </c>
      <c r="I800" s="5" t="s">
        <v>2129</v>
      </c>
    </row>
    <row r="801" spans="1:9" x14ac:dyDescent="0.2">
      <c r="A801" t="s">
        <v>1750</v>
      </c>
      <c r="B801" t="s">
        <v>1751</v>
      </c>
      <c r="C801" t="s">
        <v>1753</v>
      </c>
      <c r="D801" t="s">
        <v>1754</v>
      </c>
      <c r="E801" s="1" t="s">
        <v>1752</v>
      </c>
      <c r="F801" s="1" t="s">
        <v>15</v>
      </c>
      <c r="G801" s="1" t="s">
        <v>2129</v>
      </c>
      <c r="H801" t="s">
        <v>6</v>
      </c>
      <c r="I801" s="5" t="s">
        <v>2129</v>
      </c>
    </row>
    <row r="802" spans="1:9" x14ac:dyDescent="0.2">
      <c r="A802" t="s">
        <v>1750</v>
      </c>
      <c r="B802" t="s">
        <v>1751</v>
      </c>
      <c r="C802" t="s">
        <v>1755</v>
      </c>
      <c r="D802" t="s">
        <v>1756</v>
      </c>
      <c r="E802" s="1" t="s">
        <v>1752</v>
      </c>
      <c r="F802" s="1" t="s">
        <v>15</v>
      </c>
      <c r="G802" s="1" t="s">
        <v>2129</v>
      </c>
      <c r="H802" t="s">
        <v>6</v>
      </c>
      <c r="I802" s="5" t="s">
        <v>2129</v>
      </c>
    </row>
    <row r="803" spans="1:9" x14ac:dyDescent="0.2">
      <c r="A803" t="s">
        <v>1750</v>
      </c>
      <c r="B803" t="s">
        <v>1751</v>
      </c>
      <c r="C803" t="s">
        <v>1757</v>
      </c>
      <c r="D803" t="s">
        <v>1758</v>
      </c>
      <c r="E803" s="1" t="s">
        <v>1752</v>
      </c>
      <c r="F803" s="1" t="s">
        <v>15</v>
      </c>
      <c r="G803" s="1" t="s">
        <v>2129</v>
      </c>
      <c r="H803" t="s">
        <v>6</v>
      </c>
      <c r="I803" s="5" t="s">
        <v>2129</v>
      </c>
    </row>
    <row r="804" spans="1:9" x14ac:dyDescent="0.2">
      <c r="A804" t="s">
        <v>1750</v>
      </c>
      <c r="B804" t="s">
        <v>1751</v>
      </c>
      <c r="C804" t="s">
        <v>1759</v>
      </c>
      <c r="D804" t="s">
        <v>1760</v>
      </c>
      <c r="E804" s="1" t="s">
        <v>1752</v>
      </c>
      <c r="F804" s="1" t="s">
        <v>15</v>
      </c>
      <c r="G804" s="1" t="s">
        <v>2129</v>
      </c>
      <c r="H804" t="s">
        <v>6</v>
      </c>
      <c r="I804" s="5" t="s">
        <v>2129</v>
      </c>
    </row>
    <row r="805" spans="1:9" ht="38.25" x14ac:dyDescent="0.2">
      <c r="A805" t="s">
        <v>1761</v>
      </c>
      <c r="B805" t="s">
        <v>1762</v>
      </c>
      <c r="C805" t="s">
        <v>9</v>
      </c>
      <c r="D805" t="s">
        <v>10</v>
      </c>
      <c r="E805" s="1" t="s">
        <v>1763</v>
      </c>
      <c r="F805" s="1" t="s">
        <v>12</v>
      </c>
      <c r="G805" s="1" t="s">
        <v>2129</v>
      </c>
      <c r="H805" t="s">
        <v>6</v>
      </c>
      <c r="I805" s="5" t="s">
        <v>2129</v>
      </c>
    </row>
    <row r="806" spans="1:9" ht="38.25" x14ac:dyDescent="0.2">
      <c r="A806" t="s">
        <v>1761</v>
      </c>
      <c r="B806" t="s">
        <v>1762</v>
      </c>
      <c r="C806" t="s">
        <v>1764</v>
      </c>
      <c r="D806" t="s">
        <v>1765</v>
      </c>
      <c r="E806" s="1" t="s">
        <v>1763</v>
      </c>
      <c r="F806" s="1" t="s">
        <v>15</v>
      </c>
      <c r="G806" s="1" t="s">
        <v>2129</v>
      </c>
      <c r="H806" t="s">
        <v>6</v>
      </c>
      <c r="I806" s="5" t="s">
        <v>2129</v>
      </c>
    </row>
    <row r="807" spans="1:9" ht="38.25" x14ac:dyDescent="0.2">
      <c r="A807" t="s">
        <v>1761</v>
      </c>
      <c r="B807" t="s">
        <v>1762</v>
      </c>
      <c r="C807" t="s">
        <v>1766</v>
      </c>
      <c r="D807" t="s">
        <v>1767</v>
      </c>
      <c r="E807" s="1" t="s">
        <v>1763</v>
      </c>
      <c r="F807" s="1" t="s">
        <v>15</v>
      </c>
      <c r="G807" s="1" t="s">
        <v>2129</v>
      </c>
      <c r="H807" t="s">
        <v>6</v>
      </c>
      <c r="I807" s="5" t="s">
        <v>2129</v>
      </c>
    </row>
    <row r="808" spans="1:9" ht="38.25" x14ac:dyDescent="0.2">
      <c r="A808" t="s">
        <v>1773</v>
      </c>
      <c r="B808" t="s">
        <v>1774</v>
      </c>
      <c r="C808" t="s">
        <v>9</v>
      </c>
      <c r="D808" t="s">
        <v>10</v>
      </c>
      <c r="E808" s="1" t="s">
        <v>1775</v>
      </c>
      <c r="F808" s="1" t="s">
        <v>12</v>
      </c>
      <c r="G808" s="1" t="s">
        <v>2129</v>
      </c>
      <c r="H808" t="s">
        <v>6</v>
      </c>
      <c r="I808" s="5" t="s">
        <v>2129</v>
      </c>
    </row>
    <row r="809" spans="1:9" ht="38.25" x14ac:dyDescent="0.2">
      <c r="A809" t="s">
        <v>1773</v>
      </c>
      <c r="B809" t="s">
        <v>1774</v>
      </c>
      <c r="C809" t="s">
        <v>1776</v>
      </c>
      <c r="D809" t="s">
        <v>1777</v>
      </c>
      <c r="E809" s="1" t="s">
        <v>1775</v>
      </c>
      <c r="F809" s="1" t="s">
        <v>15</v>
      </c>
      <c r="G809" s="1" t="s">
        <v>2129</v>
      </c>
      <c r="H809" t="s">
        <v>6</v>
      </c>
      <c r="I809" s="5" t="s">
        <v>2129</v>
      </c>
    </row>
    <row r="810" spans="1:9" ht="38.25" x14ac:dyDescent="0.2">
      <c r="A810" t="s">
        <v>1773</v>
      </c>
      <c r="B810" t="s">
        <v>1774</v>
      </c>
      <c r="C810" t="s">
        <v>1778</v>
      </c>
      <c r="D810" t="s">
        <v>1779</v>
      </c>
      <c r="E810" s="1" t="s">
        <v>1775</v>
      </c>
      <c r="F810" s="1" t="s">
        <v>15</v>
      </c>
      <c r="G810" s="1" t="s">
        <v>2129</v>
      </c>
      <c r="H810" t="s">
        <v>6</v>
      </c>
      <c r="I810" s="5" t="s">
        <v>2129</v>
      </c>
    </row>
    <row r="811" spans="1:9" ht="38.25" x14ac:dyDescent="0.2">
      <c r="A811" t="s">
        <v>1780</v>
      </c>
      <c r="B811" t="s">
        <v>1781</v>
      </c>
      <c r="C811" t="s">
        <v>9</v>
      </c>
      <c r="D811" t="s">
        <v>1782</v>
      </c>
      <c r="E811" s="1" t="s">
        <v>1783</v>
      </c>
      <c r="F811" s="1" t="s">
        <v>12</v>
      </c>
      <c r="G811" s="1" t="s">
        <v>2129</v>
      </c>
      <c r="H811" t="s">
        <v>6</v>
      </c>
      <c r="I811" s="5" t="s">
        <v>2129</v>
      </c>
    </row>
    <row r="812" spans="1:9" ht="38.25" x14ac:dyDescent="0.2">
      <c r="A812" t="s">
        <v>1780</v>
      </c>
      <c r="B812" t="s">
        <v>1781</v>
      </c>
      <c r="C812" t="s">
        <v>1784</v>
      </c>
      <c r="D812" t="s">
        <v>1785</v>
      </c>
      <c r="E812" s="1" t="s">
        <v>1783</v>
      </c>
      <c r="F812" s="1" t="s">
        <v>15</v>
      </c>
      <c r="G812" s="1" t="s">
        <v>2129</v>
      </c>
      <c r="H812" t="s">
        <v>6</v>
      </c>
      <c r="I812" s="5" t="s">
        <v>2129</v>
      </c>
    </row>
    <row r="813" spans="1:9" ht="38.25" x14ac:dyDescent="0.2">
      <c r="A813" t="s">
        <v>1780</v>
      </c>
      <c r="B813" t="s">
        <v>1781</v>
      </c>
      <c r="C813" t="s">
        <v>1786</v>
      </c>
      <c r="D813" t="s">
        <v>1787</v>
      </c>
      <c r="E813" s="1" t="s">
        <v>1783</v>
      </c>
      <c r="F813" s="1" t="s">
        <v>15</v>
      </c>
      <c r="G813" s="1" t="s">
        <v>2129</v>
      </c>
      <c r="H813" t="s">
        <v>6</v>
      </c>
      <c r="I813" s="5" t="s">
        <v>2129</v>
      </c>
    </row>
    <row r="814" spans="1:9" ht="38.25" x14ac:dyDescent="0.2">
      <c r="A814" t="s">
        <v>1780</v>
      </c>
      <c r="B814" t="s">
        <v>1781</v>
      </c>
      <c r="C814" t="s">
        <v>1788</v>
      </c>
      <c r="D814" t="s">
        <v>1789</v>
      </c>
      <c r="E814" s="1" t="s">
        <v>1783</v>
      </c>
      <c r="F814" s="1" t="s">
        <v>15</v>
      </c>
      <c r="G814" s="1" t="s">
        <v>2129</v>
      </c>
      <c r="H814" t="s">
        <v>6</v>
      </c>
      <c r="I814" s="5" t="s">
        <v>2129</v>
      </c>
    </row>
    <row r="815" spans="1:9" ht="38.25" x14ac:dyDescent="0.2">
      <c r="A815" t="s">
        <v>1780</v>
      </c>
      <c r="B815" t="s">
        <v>1781</v>
      </c>
      <c r="C815" t="s">
        <v>1790</v>
      </c>
      <c r="D815" t="s">
        <v>1791</v>
      </c>
      <c r="E815" s="1" t="s">
        <v>1783</v>
      </c>
      <c r="F815" s="1" t="s">
        <v>15</v>
      </c>
      <c r="G815" s="1" t="s">
        <v>2129</v>
      </c>
      <c r="H815" t="s">
        <v>6</v>
      </c>
      <c r="I815" s="5" t="s">
        <v>2129</v>
      </c>
    </row>
    <row r="816" spans="1:9" x14ac:dyDescent="0.2">
      <c r="A816" t="s">
        <v>1792</v>
      </c>
      <c r="B816" t="s">
        <v>1793</v>
      </c>
      <c r="C816" t="s">
        <v>9</v>
      </c>
      <c r="D816" t="s">
        <v>10</v>
      </c>
      <c r="E816" s="1" t="s">
        <v>1794</v>
      </c>
      <c r="F816" s="1" t="s">
        <v>12</v>
      </c>
      <c r="G816" s="1" t="s">
        <v>2129</v>
      </c>
      <c r="H816" t="s">
        <v>6</v>
      </c>
      <c r="I816" s="5" t="s">
        <v>2129</v>
      </c>
    </row>
    <row r="817" spans="1:9" x14ac:dyDescent="0.2">
      <c r="A817" t="s">
        <v>1792</v>
      </c>
      <c r="B817" t="s">
        <v>1793</v>
      </c>
      <c r="C817" t="s">
        <v>1795</v>
      </c>
      <c r="D817" t="s">
        <v>1796</v>
      </c>
      <c r="E817" s="1" t="s">
        <v>1794</v>
      </c>
      <c r="F817" s="1" t="s">
        <v>15</v>
      </c>
      <c r="G817" s="1" t="s">
        <v>2129</v>
      </c>
      <c r="H817" t="s">
        <v>6</v>
      </c>
      <c r="I817" s="5" t="s">
        <v>2129</v>
      </c>
    </row>
    <row r="818" spans="1:9" x14ac:dyDescent="0.2">
      <c r="A818" t="s">
        <v>1792</v>
      </c>
      <c r="B818" t="s">
        <v>1793</v>
      </c>
      <c r="C818" t="s">
        <v>1797</v>
      </c>
      <c r="D818" t="s">
        <v>1798</v>
      </c>
      <c r="E818" s="1" t="s">
        <v>1794</v>
      </c>
      <c r="F818" s="1" t="s">
        <v>15</v>
      </c>
      <c r="G818" s="1" t="s">
        <v>2129</v>
      </c>
      <c r="H818" t="s">
        <v>6</v>
      </c>
      <c r="I818" s="5" t="s">
        <v>2129</v>
      </c>
    </row>
    <row r="819" spans="1:9" x14ac:dyDescent="0.2">
      <c r="A819" t="s">
        <v>1792</v>
      </c>
      <c r="B819" t="s">
        <v>1793</v>
      </c>
      <c r="C819" t="s">
        <v>1799</v>
      </c>
      <c r="D819" t="s">
        <v>1800</v>
      </c>
      <c r="E819" s="1" t="s">
        <v>1794</v>
      </c>
      <c r="F819" s="1" t="s">
        <v>15</v>
      </c>
      <c r="G819" s="1" t="s">
        <v>2129</v>
      </c>
      <c r="H819" t="s">
        <v>6</v>
      </c>
      <c r="I819" s="5" t="s">
        <v>2129</v>
      </c>
    </row>
    <row r="820" spans="1:9" x14ac:dyDescent="0.2">
      <c r="A820" t="s">
        <v>1792</v>
      </c>
      <c r="B820" t="s">
        <v>1793</v>
      </c>
      <c r="C820" t="s">
        <v>1801</v>
      </c>
      <c r="D820" t="s">
        <v>1802</v>
      </c>
      <c r="E820" s="1" t="s">
        <v>1794</v>
      </c>
      <c r="F820" s="1" t="s">
        <v>15</v>
      </c>
      <c r="G820" s="1" t="s">
        <v>2129</v>
      </c>
      <c r="H820" t="s">
        <v>6</v>
      </c>
      <c r="I820" s="5" t="s">
        <v>2129</v>
      </c>
    </row>
    <row r="821" spans="1:9" x14ac:dyDescent="0.2">
      <c r="A821" t="s">
        <v>1792</v>
      </c>
      <c r="B821" t="s">
        <v>1793</v>
      </c>
      <c r="C821" t="s">
        <v>1803</v>
      </c>
      <c r="D821" t="s">
        <v>1804</v>
      </c>
      <c r="E821" s="1" t="s">
        <v>1794</v>
      </c>
      <c r="F821" s="1" t="s">
        <v>15</v>
      </c>
      <c r="G821" s="1" t="s">
        <v>2129</v>
      </c>
      <c r="H821" t="s">
        <v>6</v>
      </c>
      <c r="I821" s="5" t="s">
        <v>2129</v>
      </c>
    </row>
    <row r="822" spans="1:9" ht="38.25" x14ac:dyDescent="0.2">
      <c r="A822" t="s">
        <v>1805</v>
      </c>
      <c r="B822" t="s">
        <v>1806</v>
      </c>
      <c r="C822" t="s">
        <v>9</v>
      </c>
      <c r="D822" t="s">
        <v>10</v>
      </c>
      <c r="E822" s="1" t="s">
        <v>1807</v>
      </c>
      <c r="F822" s="1" t="s">
        <v>12</v>
      </c>
      <c r="G822" s="1" t="s">
        <v>2129</v>
      </c>
      <c r="H822" t="s">
        <v>6</v>
      </c>
      <c r="I822" s="5" t="s">
        <v>2129</v>
      </c>
    </row>
    <row r="823" spans="1:9" ht="38.25" x14ac:dyDescent="0.2">
      <c r="A823" t="s">
        <v>1805</v>
      </c>
      <c r="B823" t="s">
        <v>1806</v>
      </c>
      <c r="C823" t="s">
        <v>1808</v>
      </c>
      <c r="D823" t="s">
        <v>1809</v>
      </c>
      <c r="E823" s="1" t="s">
        <v>1807</v>
      </c>
      <c r="F823" s="1" t="s">
        <v>15</v>
      </c>
      <c r="G823" s="1" t="s">
        <v>2129</v>
      </c>
      <c r="H823" t="s">
        <v>6</v>
      </c>
      <c r="I823" s="5" t="s">
        <v>2129</v>
      </c>
    </row>
    <row r="824" spans="1:9" ht="38.25" x14ac:dyDescent="0.2">
      <c r="A824" t="s">
        <v>1805</v>
      </c>
      <c r="B824" t="s">
        <v>1806</v>
      </c>
      <c r="C824" t="s">
        <v>1810</v>
      </c>
      <c r="D824" t="s">
        <v>1811</v>
      </c>
      <c r="E824" s="1" t="s">
        <v>1807</v>
      </c>
      <c r="F824" s="1" t="s">
        <v>15</v>
      </c>
      <c r="G824" s="1" t="s">
        <v>2129</v>
      </c>
      <c r="H824" t="s">
        <v>6</v>
      </c>
      <c r="I824" s="5" t="s">
        <v>2129</v>
      </c>
    </row>
    <row r="825" spans="1:9" x14ac:dyDescent="0.2">
      <c r="A825" t="s">
        <v>1812</v>
      </c>
      <c r="B825" t="s">
        <v>1813</v>
      </c>
      <c r="C825" t="s">
        <v>9</v>
      </c>
      <c r="D825" t="s">
        <v>10</v>
      </c>
      <c r="E825" s="1" t="s">
        <v>1814</v>
      </c>
      <c r="F825" s="1" t="s">
        <v>12</v>
      </c>
      <c r="G825" s="1" t="s">
        <v>2129</v>
      </c>
      <c r="H825" t="s">
        <v>6</v>
      </c>
      <c r="I825" s="5" t="s">
        <v>2129</v>
      </c>
    </row>
    <row r="826" spans="1:9" x14ac:dyDescent="0.2">
      <c r="A826" t="s">
        <v>1812</v>
      </c>
      <c r="B826" t="s">
        <v>1813</v>
      </c>
      <c r="C826" t="s">
        <v>1815</v>
      </c>
      <c r="D826" t="s">
        <v>1816</v>
      </c>
      <c r="E826" s="1" t="s">
        <v>1814</v>
      </c>
      <c r="F826" s="1" t="s">
        <v>15</v>
      </c>
      <c r="G826" s="1" t="s">
        <v>2129</v>
      </c>
      <c r="H826" t="s">
        <v>6</v>
      </c>
      <c r="I826" s="5" t="s">
        <v>2129</v>
      </c>
    </row>
    <row r="827" spans="1:9" x14ac:dyDescent="0.2">
      <c r="A827" t="s">
        <v>1812</v>
      </c>
      <c r="B827" t="s">
        <v>1813</v>
      </c>
      <c r="C827" t="s">
        <v>1817</v>
      </c>
      <c r="D827" t="s">
        <v>1818</v>
      </c>
      <c r="E827" s="1" t="s">
        <v>1814</v>
      </c>
      <c r="F827" s="1" t="s">
        <v>15</v>
      </c>
      <c r="G827" s="1" t="s">
        <v>2129</v>
      </c>
      <c r="H827" t="s">
        <v>6</v>
      </c>
      <c r="I827" s="5" t="s">
        <v>2129</v>
      </c>
    </row>
    <row r="828" spans="1:9" x14ac:dyDescent="0.2">
      <c r="A828" t="s">
        <v>1812</v>
      </c>
      <c r="B828" t="s">
        <v>1813</v>
      </c>
      <c r="C828" t="s">
        <v>1819</v>
      </c>
      <c r="D828" t="s">
        <v>1820</v>
      </c>
      <c r="E828" s="1" t="s">
        <v>1814</v>
      </c>
      <c r="F828" s="1" t="s">
        <v>15</v>
      </c>
      <c r="G828" s="1" t="s">
        <v>2129</v>
      </c>
      <c r="H828" t="s">
        <v>6</v>
      </c>
      <c r="I828" s="5" t="s">
        <v>2129</v>
      </c>
    </row>
    <row r="829" spans="1:9" x14ac:dyDescent="0.2">
      <c r="A829" t="s">
        <v>1812</v>
      </c>
      <c r="B829" t="s">
        <v>1813</v>
      </c>
      <c r="C829" t="s">
        <v>1821</v>
      </c>
      <c r="D829" t="s">
        <v>1822</v>
      </c>
      <c r="E829" s="1" t="s">
        <v>1814</v>
      </c>
      <c r="F829" s="1" t="s">
        <v>15</v>
      </c>
      <c r="G829" s="1" t="s">
        <v>2129</v>
      </c>
      <c r="H829" t="s">
        <v>6</v>
      </c>
      <c r="I829" s="5" t="s">
        <v>2129</v>
      </c>
    </row>
    <row r="830" spans="1:9" x14ac:dyDescent="0.2">
      <c r="A830" t="s">
        <v>1812</v>
      </c>
      <c r="B830" t="s">
        <v>1813</v>
      </c>
      <c r="C830" t="s">
        <v>1823</v>
      </c>
      <c r="D830" t="s">
        <v>1824</v>
      </c>
      <c r="E830" s="1" t="s">
        <v>1814</v>
      </c>
      <c r="F830" s="1" t="s">
        <v>15</v>
      </c>
      <c r="G830" s="1" t="s">
        <v>2129</v>
      </c>
      <c r="H830" t="s">
        <v>6</v>
      </c>
      <c r="I830" s="5" t="s">
        <v>2129</v>
      </c>
    </row>
    <row r="831" spans="1:9" x14ac:dyDescent="0.2">
      <c r="A831" t="s">
        <v>1812</v>
      </c>
      <c r="B831" t="s">
        <v>1813</v>
      </c>
      <c r="C831" t="s">
        <v>1825</v>
      </c>
      <c r="D831" t="s">
        <v>1826</v>
      </c>
      <c r="E831" s="1" t="s">
        <v>1814</v>
      </c>
      <c r="F831" s="1" t="s">
        <v>15</v>
      </c>
      <c r="G831" s="1" t="s">
        <v>2129</v>
      </c>
      <c r="H831" t="s">
        <v>6</v>
      </c>
      <c r="I831" s="5" t="s">
        <v>2129</v>
      </c>
    </row>
    <row r="832" spans="1:9" x14ac:dyDescent="0.2">
      <c r="A832" t="s">
        <v>1812</v>
      </c>
      <c r="B832" t="s">
        <v>1813</v>
      </c>
      <c r="C832" t="s">
        <v>1827</v>
      </c>
      <c r="D832" t="s">
        <v>1828</v>
      </c>
      <c r="E832" s="1" t="s">
        <v>1814</v>
      </c>
      <c r="F832" s="1" t="s">
        <v>15</v>
      </c>
      <c r="G832" s="1" t="s">
        <v>2129</v>
      </c>
      <c r="H832" t="s">
        <v>6</v>
      </c>
      <c r="I832" s="5" t="s">
        <v>2129</v>
      </c>
    </row>
    <row r="833" spans="1:9" x14ac:dyDescent="0.2">
      <c r="A833" t="s">
        <v>1812</v>
      </c>
      <c r="B833" t="s">
        <v>1813</v>
      </c>
      <c r="C833" t="s">
        <v>1829</v>
      </c>
      <c r="D833" t="s">
        <v>1830</v>
      </c>
      <c r="E833" s="1" t="s">
        <v>1814</v>
      </c>
      <c r="F833" s="1" t="s">
        <v>12</v>
      </c>
      <c r="G833" s="1" t="s">
        <v>2129</v>
      </c>
      <c r="H833" t="s">
        <v>6</v>
      </c>
      <c r="I833" s="5" t="s">
        <v>2129</v>
      </c>
    </row>
    <row r="834" spans="1:9" x14ac:dyDescent="0.2">
      <c r="A834" t="s">
        <v>1812</v>
      </c>
      <c r="B834" t="s">
        <v>1813</v>
      </c>
      <c r="C834" t="s">
        <v>1831</v>
      </c>
      <c r="D834" t="s">
        <v>1832</v>
      </c>
      <c r="E834" s="1" t="s">
        <v>1814</v>
      </c>
      <c r="F834" s="1" t="s">
        <v>12</v>
      </c>
      <c r="G834" s="1" t="s">
        <v>2129</v>
      </c>
      <c r="H834" t="s">
        <v>6</v>
      </c>
      <c r="I834" s="5" t="s">
        <v>2129</v>
      </c>
    </row>
    <row r="835" spans="1:9" ht="38.25" x14ac:dyDescent="0.2">
      <c r="A835" t="s">
        <v>1907</v>
      </c>
      <c r="B835" t="s">
        <v>1908</v>
      </c>
      <c r="C835" t="s">
        <v>9</v>
      </c>
      <c r="D835" t="s">
        <v>10</v>
      </c>
      <c r="E835" s="1" t="s">
        <v>1909</v>
      </c>
      <c r="F835" s="1" t="s">
        <v>12</v>
      </c>
      <c r="G835" s="1" t="s">
        <v>2129</v>
      </c>
      <c r="H835" t="s">
        <v>6</v>
      </c>
      <c r="I835" s="5" t="s">
        <v>2129</v>
      </c>
    </row>
    <row r="836" spans="1:9" ht="38.25" x14ac:dyDescent="0.2">
      <c r="A836" t="s">
        <v>1907</v>
      </c>
      <c r="B836" t="s">
        <v>1908</v>
      </c>
      <c r="C836" t="s">
        <v>1910</v>
      </c>
      <c r="D836" t="s">
        <v>1911</v>
      </c>
      <c r="E836" s="1" t="s">
        <v>1909</v>
      </c>
      <c r="F836" s="1" t="s">
        <v>15</v>
      </c>
      <c r="G836" s="1" t="s">
        <v>2129</v>
      </c>
      <c r="H836" t="s">
        <v>6</v>
      </c>
      <c r="I836" s="5" t="s">
        <v>2129</v>
      </c>
    </row>
    <row r="837" spans="1:9" ht="38.25" x14ac:dyDescent="0.2">
      <c r="A837" t="s">
        <v>1907</v>
      </c>
      <c r="B837" t="s">
        <v>1908</v>
      </c>
      <c r="C837" t="s">
        <v>1912</v>
      </c>
      <c r="D837" t="s">
        <v>1913</v>
      </c>
      <c r="E837" s="1" t="s">
        <v>1909</v>
      </c>
      <c r="F837" s="1" t="s">
        <v>15</v>
      </c>
      <c r="G837" s="1" t="s">
        <v>2129</v>
      </c>
      <c r="H837" t="s">
        <v>6</v>
      </c>
      <c r="I837" s="5" t="s">
        <v>2129</v>
      </c>
    </row>
    <row r="838" spans="1:9" ht="38.25" x14ac:dyDescent="0.2">
      <c r="A838" t="s">
        <v>1907</v>
      </c>
      <c r="B838" t="s">
        <v>1908</v>
      </c>
      <c r="C838" t="s">
        <v>1914</v>
      </c>
      <c r="D838" t="s">
        <v>1915</v>
      </c>
      <c r="E838" s="1" t="s">
        <v>1909</v>
      </c>
      <c r="F838" s="1" t="s">
        <v>15</v>
      </c>
      <c r="G838" s="1" t="s">
        <v>2129</v>
      </c>
      <c r="H838" t="s">
        <v>6</v>
      </c>
      <c r="I838" s="5" t="s">
        <v>2129</v>
      </c>
    </row>
    <row r="839" spans="1:9" ht="38.25" x14ac:dyDescent="0.2">
      <c r="A839" t="s">
        <v>1907</v>
      </c>
      <c r="B839" t="s">
        <v>1908</v>
      </c>
      <c r="C839" t="s">
        <v>1916</v>
      </c>
      <c r="D839" t="s">
        <v>1917</v>
      </c>
      <c r="E839" s="1" t="s">
        <v>1909</v>
      </c>
      <c r="F839" s="1" t="s">
        <v>15</v>
      </c>
      <c r="G839" s="1" t="s">
        <v>2129</v>
      </c>
      <c r="H839" t="s">
        <v>6</v>
      </c>
      <c r="I839" s="5" t="s">
        <v>2129</v>
      </c>
    </row>
    <row r="840" spans="1:9" ht="38.25" x14ac:dyDescent="0.2">
      <c r="A840" t="s">
        <v>1907</v>
      </c>
      <c r="B840" t="s">
        <v>1908</v>
      </c>
      <c r="C840" t="s">
        <v>1918</v>
      </c>
      <c r="D840" t="s">
        <v>1919</v>
      </c>
      <c r="E840" s="1" t="s">
        <v>1909</v>
      </c>
      <c r="F840" s="1" t="s">
        <v>15</v>
      </c>
      <c r="G840" s="1" t="s">
        <v>2129</v>
      </c>
      <c r="H840" t="s">
        <v>6</v>
      </c>
      <c r="I840" s="5" t="s">
        <v>2129</v>
      </c>
    </row>
    <row r="841" spans="1:9" ht="38.25" x14ac:dyDescent="0.2">
      <c r="A841" t="s">
        <v>1907</v>
      </c>
      <c r="B841" t="s">
        <v>1908</v>
      </c>
      <c r="C841" t="s">
        <v>1920</v>
      </c>
      <c r="D841" t="s">
        <v>1921</v>
      </c>
      <c r="E841" s="1" t="s">
        <v>1909</v>
      </c>
      <c r="F841" s="1" t="s">
        <v>15</v>
      </c>
      <c r="G841" s="1" t="s">
        <v>2129</v>
      </c>
      <c r="H841" t="s">
        <v>6</v>
      </c>
      <c r="I841" s="5" t="s">
        <v>2129</v>
      </c>
    </row>
    <row r="842" spans="1:9" x14ac:dyDescent="0.2">
      <c r="A842" t="s">
        <v>1925</v>
      </c>
      <c r="B842" t="s">
        <v>1926</v>
      </c>
      <c r="C842" t="s">
        <v>9</v>
      </c>
      <c r="D842" t="s">
        <v>10</v>
      </c>
      <c r="E842" s="1" t="s">
        <v>1927</v>
      </c>
      <c r="F842" s="1" t="s">
        <v>12</v>
      </c>
      <c r="G842" s="1" t="s">
        <v>2129</v>
      </c>
      <c r="H842" t="s">
        <v>6</v>
      </c>
      <c r="I842" s="5" t="s">
        <v>2129</v>
      </c>
    </row>
    <row r="843" spans="1:9" x14ac:dyDescent="0.2">
      <c r="A843" t="s">
        <v>1925</v>
      </c>
      <c r="B843" t="s">
        <v>1926</v>
      </c>
      <c r="C843" t="s">
        <v>1928</v>
      </c>
      <c r="D843" t="s">
        <v>1929</v>
      </c>
      <c r="E843" s="1" t="s">
        <v>1927</v>
      </c>
      <c r="F843" s="1" t="s">
        <v>15</v>
      </c>
      <c r="G843" s="1" t="s">
        <v>2129</v>
      </c>
      <c r="H843" t="s">
        <v>6</v>
      </c>
      <c r="I843" s="5" t="s">
        <v>2129</v>
      </c>
    </row>
    <row r="844" spans="1:9" x14ac:dyDescent="0.2">
      <c r="A844" t="s">
        <v>1925</v>
      </c>
      <c r="B844" t="s">
        <v>1926</v>
      </c>
      <c r="C844" t="s">
        <v>1930</v>
      </c>
      <c r="D844" t="s">
        <v>1931</v>
      </c>
      <c r="E844" s="1" t="s">
        <v>1927</v>
      </c>
      <c r="F844" s="1" t="s">
        <v>15</v>
      </c>
      <c r="G844" s="1" t="s">
        <v>2129</v>
      </c>
      <c r="H844" t="s">
        <v>6</v>
      </c>
      <c r="I844" s="5" t="s">
        <v>2129</v>
      </c>
    </row>
    <row r="845" spans="1:9" x14ac:dyDescent="0.2">
      <c r="A845" t="s">
        <v>1925</v>
      </c>
      <c r="B845" t="s">
        <v>1926</v>
      </c>
      <c r="C845" t="s">
        <v>1932</v>
      </c>
      <c r="D845" t="s">
        <v>1933</v>
      </c>
      <c r="E845" s="1" t="s">
        <v>1927</v>
      </c>
      <c r="F845" s="1" t="s">
        <v>15</v>
      </c>
      <c r="G845" s="1" t="s">
        <v>2129</v>
      </c>
      <c r="H845" t="s">
        <v>6</v>
      </c>
      <c r="I845" s="5" t="s">
        <v>2129</v>
      </c>
    </row>
    <row r="846" spans="1:9" x14ac:dyDescent="0.2">
      <c r="A846" t="s">
        <v>1925</v>
      </c>
      <c r="B846" t="s">
        <v>1926</v>
      </c>
      <c r="C846" t="s">
        <v>1934</v>
      </c>
      <c r="D846" t="s">
        <v>1935</v>
      </c>
      <c r="E846" s="1" t="s">
        <v>1927</v>
      </c>
      <c r="F846" s="1" t="s">
        <v>15</v>
      </c>
      <c r="G846" s="1" t="s">
        <v>2129</v>
      </c>
      <c r="H846" t="s">
        <v>6</v>
      </c>
      <c r="I846" s="5" t="s">
        <v>2129</v>
      </c>
    </row>
    <row r="847" spans="1:9" x14ac:dyDescent="0.2">
      <c r="A847" t="s">
        <v>1925</v>
      </c>
      <c r="B847" t="s">
        <v>1926</v>
      </c>
      <c r="C847" t="s">
        <v>1936</v>
      </c>
      <c r="D847" t="s">
        <v>1937</v>
      </c>
      <c r="E847" s="1" t="s">
        <v>1927</v>
      </c>
      <c r="F847" s="1" t="s">
        <v>15</v>
      </c>
      <c r="G847" s="1" t="s">
        <v>2129</v>
      </c>
      <c r="H847" t="s">
        <v>6</v>
      </c>
      <c r="I847" s="5" t="s">
        <v>2129</v>
      </c>
    </row>
    <row r="848" spans="1:9" x14ac:dyDescent="0.2">
      <c r="A848" t="s">
        <v>1925</v>
      </c>
      <c r="B848" t="s">
        <v>1926</v>
      </c>
      <c r="C848" t="s">
        <v>1938</v>
      </c>
      <c r="D848" t="s">
        <v>1939</v>
      </c>
      <c r="E848" s="1" t="s">
        <v>1927</v>
      </c>
      <c r="F848" s="1" t="s">
        <v>15</v>
      </c>
      <c r="G848" s="1" t="s">
        <v>2129</v>
      </c>
      <c r="H848" t="s">
        <v>6</v>
      </c>
      <c r="I848" s="5" t="s">
        <v>2129</v>
      </c>
    </row>
    <row r="849" spans="1:9" x14ac:dyDescent="0.2">
      <c r="A849" t="s">
        <v>1925</v>
      </c>
      <c r="B849" t="s">
        <v>1926</v>
      </c>
      <c r="C849" t="s">
        <v>1940</v>
      </c>
      <c r="D849" t="s">
        <v>1941</v>
      </c>
      <c r="E849" s="1" t="s">
        <v>1927</v>
      </c>
      <c r="F849" s="1" t="s">
        <v>15</v>
      </c>
      <c r="G849" s="1" t="s">
        <v>2129</v>
      </c>
      <c r="H849" t="s">
        <v>6</v>
      </c>
      <c r="I849" s="5" t="s">
        <v>2129</v>
      </c>
    </row>
    <row r="850" spans="1:9" x14ac:dyDescent="0.2">
      <c r="A850" t="s">
        <v>1925</v>
      </c>
      <c r="B850" t="s">
        <v>1926</v>
      </c>
      <c r="C850" t="s">
        <v>1942</v>
      </c>
      <c r="D850" t="s">
        <v>1943</v>
      </c>
      <c r="E850" s="1" t="s">
        <v>1927</v>
      </c>
      <c r="F850" s="1" t="s">
        <v>15</v>
      </c>
      <c r="G850" s="1" t="s">
        <v>2129</v>
      </c>
      <c r="H850" t="s">
        <v>6</v>
      </c>
      <c r="I850" s="5" t="s">
        <v>2129</v>
      </c>
    </row>
    <row r="851" spans="1:9" x14ac:dyDescent="0.2">
      <c r="A851" t="s">
        <v>1925</v>
      </c>
      <c r="B851" t="s">
        <v>1926</v>
      </c>
      <c r="C851" t="s">
        <v>1944</v>
      </c>
      <c r="D851" t="s">
        <v>1945</v>
      </c>
      <c r="E851" s="1" t="s">
        <v>1927</v>
      </c>
      <c r="F851" s="1" t="s">
        <v>15</v>
      </c>
      <c r="G851" s="1" t="s">
        <v>2129</v>
      </c>
      <c r="H851" t="s">
        <v>6</v>
      </c>
      <c r="I851" s="5" t="s">
        <v>2129</v>
      </c>
    </row>
    <row r="852" spans="1:9" x14ac:dyDescent="0.2">
      <c r="A852" t="s">
        <v>1925</v>
      </c>
      <c r="B852" t="s">
        <v>1926</v>
      </c>
      <c r="C852" t="s">
        <v>1946</v>
      </c>
      <c r="D852" t="s">
        <v>1947</v>
      </c>
      <c r="E852" s="1" t="s">
        <v>1927</v>
      </c>
      <c r="F852" s="1" t="s">
        <v>15</v>
      </c>
      <c r="G852" s="1" t="s">
        <v>2129</v>
      </c>
      <c r="H852" t="s">
        <v>6</v>
      </c>
      <c r="I852" s="5" t="s">
        <v>2129</v>
      </c>
    </row>
    <row r="853" spans="1:9" x14ac:dyDescent="0.2">
      <c r="A853" t="s">
        <v>1953</v>
      </c>
      <c r="B853" t="s">
        <v>1954</v>
      </c>
      <c r="C853" t="s">
        <v>9</v>
      </c>
      <c r="D853" t="s">
        <v>10</v>
      </c>
      <c r="E853" s="1" t="s">
        <v>1955</v>
      </c>
      <c r="F853" s="1" t="s">
        <v>12</v>
      </c>
      <c r="G853" s="1" t="s">
        <v>2129</v>
      </c>
      <c r="H853" t="s">
        <v>6</v>
      </c>
      <c r="I853" s="5" t="s">
        <v>2129</v>
      </c>
    </row>
    <row r="854" spans="1:9" x14ac:dyDescent="0.2">
      <c r="A854" t="s">
        <v>1953</v>
      </c>
      <c r="B854" t="s">
        <v>1954</v>
      </c>
      <c r="C854" t="s">
        <v>1956</v>
      </c>
      <c r="D854" t="s">
        <v>1957</v>
      </c>
      <c r="E854" s="1" t="s">
        <v>1955</v>
      </c>
      <c r="F854" s="1" t="s">
        <v>15</v>
      </c>
      <c r="G854" s="1" t="s">
        <v>2129</v>
      </c>
      <c r="H854" t="s">
        <v>6</v>
      </c>
      <c r="I854" s="5" t="s">
        <v>2129</v>
      </c>
    </row>
    <row r="855" spans="1:9" x14ac:dyDescent="0.2">
      <c r="A855" t="s">
        <v>1953</v>
      </c>
      <c r="B855" t="s">
        <v>1954</v>
      </c>
      <c r="C855" t="s">
        <v>1958</v>
      </c>
      <c r="D855" t="s">
        <v>1959</v>
      </c>
      <c r="E855" s="1" t="s">
        <v>1955</v>
      </c>
      <c r="F855" s="1" t="s">
        <v>15</v>
      </c>
      <c r="G855" s="1" t="s">
        <v>2129</v>
      </c>
      <c r="H855" t="s">
        <v>6</v>
      </c>
      <c r="I855" s="5" t="s">
        <v>2129</v>
      </c>
    </row>
    <row r="856" spans="1:9" x14ac:dyDescent="0.2">
      <c r="A856" t="s">
        <v>1953</v>
      </c>
      <c r="B856" t="s">
        <v>1954</v>
      </c>
      <c r="C856" t="s">
        <v>1960</v>
      </c>
      <c r="D856" t="s">
        <v>1961</v>
      </c>
      <c r="E856" s="1" t="s">
        <v>1955</v>
      </c>
      <c r="F856" s="1" t="s">
        <v>15</v>
      </c>
      <c r="G856" s="1" t="s">
        <v>2129</v>
      </c>
      <c r="H856" t="s">
        <v>6</v>
      </c>
      <c r="I856" s="5" t="s">
        <v>2129</v>
      </c>
    </row>
    <row r="857" spans="1:9" x14ac:dyDescent="0.2">
      <c r="A857" t="s">
        <v>1953</v>
      </c>
      <c r="B857" t="s">
        <v>1954</v>
      </c>
      <c r="C857" t="s">
        <v>1962</v>
      </c>
      <c r="D857" t="s">
        <v>1963</v>
      </c>
      <c r="E857" s="1" t="s">
        <v>1955</v>
      </c>
      <c r="F857" s="1" t="s">
        <v>15</v>
      </c>
      <c r="G857" s="1" t="s">
        <v>2129</v>
      </c>
      <c r="H857" t="s">
        <v>6</v>
      </c>
      <c r="I857" s="5" t="s">
        <v>2129</v>
      </c>
    </row>
    <row r="858" spans="1:9" x14ac:dyDescent="0.2">
      <c r="A858" t="s">
        <v>1953</v>
      </c>
      <c r="B858" t="s">
        <v>1954</v>
      </c>
      <c r="C858" t="s">
        <v>1964</v>
      </c>
      <c r="D858" t="s">
        <v>1965</v>
      </c>
      <c r="E858" s="1" t="s">
        <v>1955</v>
      </c>
      <c r="F858" s="1" t="s">
        <v>15</v>
      </c>
      <c r="G858" s="1" t="s">
        <v>2129</v>
      </c>
      <c r="H858" t="s">
        <v>6</v>
      </c>
      <c r="I858" s="5" t="s">
        <v>2129</v>
      </c>
    </row>
    <row r="859" spans="1:9" x14ac:dyDescent="0.2">
      <c r="A859" t="s">
        <v>1953</v>
      </c>
      <c r="B859" t="s">
        <v>1954</v>
      </c>
      <c r="C859" t="s">
        <v>1966</v>
      </c>
      <c r="D859" t="s">
        <v>1967</v>
      </c>
      <c r="E859" s="1" t="s">
        <v>1955</v>
      </c>
      <c r="F859" s="1" t="s">
        <v>15</v>
      </c>
      <c r="G859" s="1" t="s">
        <v>2129</v>
      </c>
      <c r="H859" t="s">
        <v>6</v>
      </c>
      <c r="I859" s="5" t="s">
        <v>2129</v>
      </c>
    </row>
    <row r="860" spans="1:9" x14ac:dyDescent="0.2">
      <c r="A860" t="s">
        <v>1953</v>
      </c>
      <c r="B860" t="s">
        <v>1954</v>
      </c>
      <c r="C860" t="s">
        <v>1968</v>
      </c>
      <c r="D860" t="s">
        <v>1969</v>
      </c>
      <c r="E860" s="1" t="s">
        <v>1955</v>
      </c>
      <c r="F860" s="1" t="s">
        <v>15</v>
      </c>
      <c r="G860" s="1" t="s">
        <v>2129</v>
      </c>
      <c r="H860" t="s">
        <v>6</v>
      </c>
      <c r="I860" s="5" t="s">
        <v>2129</v>
      </c>
    </row>
    <row r="861" spans="1:9" ht="38.25" x14ac:dyDescent="0.2">
      <c r="A861" t="s">
        <v>1970</v>
      </c>
      <c r="B861" t="s">
        <v>1971</v>
      </c>
      <c r="C861" t="s">
        <v>9</v>
      </c>
      <c r="D861" t="s">
        <v>10</v>
      </c>
      <c r="E861" s="1" t="s">
        <v>1972</v>
      </c>
      <c r="F861" s="1" t="s">
        <v>12</v>
      </c>
      <c r="G861" s="1" t="s">
        <v>2129</v>
      </c>
      <c r="H861" t="s">
        <v>6</v>
      </c>
      <c r="I861" s="5" t="s">
        <v>2129</v>
      </c>
    </row>
    <row r="862" spans="1:9" ht="38.25" x14ac:dyDescent="0.2">
      <c r="A862" t="s">
        <v>1970</v>
      </c>
      <c r="B862" t="s">
        <v>1971</v>
      </c>
      <c r="C862" t="s">
        <v>1973</v>
      </c>
      <c r="D862" t="s">
        <v>1974</v>
      </c>
      <c r="E862" s="1" t="s">
        <v>1972</v>
      </c>
      <c r="F862" s="1" t="s">
        <v>15</v>
      </c>
      <c r="G862" s="1" t="s">
        <v>2129</v>
      </c>
      <c r="H862" t="s">
        <v>6</v>
      </c>
      <c r="I862" s="5" t="s">
        <v>2129</v>
      </c>
    </row>
    <row r="863" spans="1:9" ht="38.25" x14ac:dyDescent="0.2">
      <c r="A863" t="s">
        <v>1970</v>
      </c>
      <c r="B863" t="s">
        <v>1971</v>
      </c>
      <c r="C863" t="s">
        <v>1975</v>
      </c>
      <c r="D863" t="s">
        <v>1976</v>
      </c>
      <c r="E863" s="1" t="s">
        <v>1972</v>
      </c>
      <c r="F863" s="1" t="s">
        <v>15</v>
      </c>
      <c r="G863" s="1" t="s">
        <v>2129</v>
      </c>
      <c r="H863" t="s">
        <v>6</v>
      </c>
      <c r="I863" s="5" t="s">
        <v>2129</v>
      </c>
    </row>
    <row r="864" spans="1:9" ht="38.25" x14ac:dyDescent="0.2">
      <c r="A864" t="s">
        <v>1970</v>
      </c>
      <c r="B864" t="s">
        <v>1971</v>
      </c>
      <c r="C864" t="s">
        <v>1977</v>
      </c>
      <c r="D864" t="s">
        <v>1978</v>
      </c>
      <c r="E864" s="1" t="s">
        <v>1972</v>
      </c>
      <c r="F864" s="1" t="s">
        <v>15</v>
      </c>
      <c r="G864" s="1" t="s">
        <v>2129</v>
      </c>
      <c r="H864" t="s">
        <v>6</v>
      </c>
      <c r="I864" s="5" t="s">
        <v>2129</v>
      </c>
    </row>
    <row r="865" spans="1:9" ht="38.25" x14ac:dyDescent="0.2">
      <c r="A865" t="s">
        <v>1970</v>
      </c>
      <c r="B865" t="s">
        <v>1971</v>
      </c>
      <c r="C865" t="s">
        <v>1979</v>
      </c>
      <c r="D865" t="s">
        <v>1980</v>
      </c>
      <c r="E865" s="1" t="s">
        <v>1972</v>
      </c>
      <c r="F865" s="1" t="s">
        <v>15</v>
      </c>
      <c r="G865" s="1" t="s">
        <v>2129</v>
      </c>
      <c r="H865" t="s">
        <v>6</v>
      </c>
      <c r="I865" s="5" t="s">
        <v>2129</v>
      </c>
    </row>
    <row r="866" spans="1:9" ht="38.25" x14ac:dyDescent="0.2">
      <c r="A866" t="s">
        <v>1970</v>
      </c>
      <c r="B866" t="s">
        <v>1971</v>
      </c>
      <c r="C866" t="s">
        <v>1981</v>
      </c>
      <c r="D866" t="s">
        <v>1982</v>
      </c>
      <c r="E866" s="1" t="s">
        <v>1972</v>
      </c>
      <c r="F866" s="1" t="s">
        <v>15</v>
      </c>
      <c r="G866" s="1" t="s">
        <v>2129</v>
      </c>
      <c r="H866" t="s">
        <v>6</v>
      </c>
      <c r="I866" s="5" t="s">
        <v>2129</v>
      </c>
    </row>
    <row r="867" spans="1:9" ht="38.25" x14ac:dyDescent="0.2">
      <c r="A867" t="s">
        <v>1970</v>
      </c>
      <c r="B867" t="s">
        <v>1971</v>
      </c>
      <c r="C867" t="s">
        <v>1983</v>
      </c>
      <c r="D867" t="s">
        <v>1984</v>
      </c>
      <c r="E867" s="1" t="s">
        <v>1972</v>
      </c>
      <c r="F867" s="1" t="s">
        <v>15</v>
      </c>
      <c r="G867" s="1" t="s">
        <v>2129</v>
      </c>
      <c r="H867" t="s">
        <v>6</v>
      </c>
      <c r="I867" s="5" t="s">
        <v>2129</v>
      </c>
    </row>
    <row r="868" spans="1:9" ht="38.25" x14ac:dyDescent="0.2">
      <c r="A868" t="s">
        <v>1970</v>
      </c>
      <c r="B868" t="s">
        <v>1971</v>
      </c>
      <c r="C868" t="s">
        <v>1985</v>
      </c>
      <c r="D868" t="s">
        <v>1986</v>
      </c>
      <c r="E868" s="1" t="s">
        <v>1972</v>
      </c>
      <c r="F868" s="1" t="s">
        <v>15</v>
      </c>
      <c r="G868" s="1" t="s">
        <v>2129</v>
      </c>
      <c r="H868" t="s">
        <v>6</v>
      </c>
      <c r="I868" s="5" t="s">
        <v>2129</v>
      </c>
    </row>
    <row r="869" spans="1:9" ht="38.25" x14ac:dyDescent="0.2">
      <c r="A869" t="s">
        <v>1970</v>
      </c>
      <c r="B869" t="s">
        <v>1971</v>
      </c>
      <c r="C869" t="s">
        <v>1987</v>
      </c>
      <c r="D869" t="s">
        <v>1988</v>
      </c>
      <c r="E869" s="1" t="s">
        <v>1972</v>
      </c>
      <c r="F869" s="1" t="s">
        <v>15</v>
      </c>
      <c r="G869" s="1" t="s">
        <v>2129</v>
      </c>
      <c r="H869" t="s">
        <v>6</v>
      </c>
      <c r="I869" s="5" t="s">
        <v>2129</v>
      </c>
    </row>
    <row r="870" spans="1:9" ht="38.25" x14ac:dyDescent="0.2">
      <c r="A870" t="s">
        <v>1970</v>
      </c>
      <c r="B870" t="s">
        <v>1971</v>
      </c>
      <c r="C870" t="s">
        <v>1989</v>
      </c>
      <c r="D870" t="s">
        <v>1990</v>
      </c>
      <c r="E870" s="1" t="s">
        <v>1972</v>
      </c>
      <c r="F870" s="1" t="s">
        <v>15</v>
      </c>
      <c r="G870" s="1" t="s">
        <v>2129</v>
      </c>
      <c r="H870" t="s">
        <v>6</v>
      </c>
      <c r="I870" s="5" t="s">
        <v>2129</v>
      </c>
    </row>
    <row r="871" spans="1:9" ht="38.25" x14ac:dyDescent="0.2">
      <c r="A871" t="s">
        <v>1970</v>
      </c>
      <c r="B871" t="s">
        <v>1971</v>
      </c>
      <c r="C871" t="s">
        <v>1991</v>
      </c>
      <c r="D871" t="s">
        <v>1992</v>
      </c>
      <c r="E871" s="1" t="s">
        <v>1972</v>
      </c>
      <c r="F871" s="1" t="s">
        <v>15</v>
      </c>
      <c r="G871" s="1" t="s">
        <v>2129</v>
      </c>
      <c r="H871" t="s">
        <v>6</v>
      </c>
      <c r="I871" s="5" t="s">
        <v>2129</v>
      </c>
    </row>
    <row r="872" spans="1:9" ht="38.25" x14ac:dyDescent="0.2">
      <c r="A872" t="s">
        <v>1970</v>
      </c>
      <c r="B872" t="s">
        <v>1971</v>
      </c>
      <c r="C872" t="s">
        <v>1993</v>
      </c>
      <c r="D872" t="s">
        <v>1994</v>
      </c>
      <c r="E872" s="1" t="s">
        <v>1972</v>
      </c>
      <c r="F872" s="1" t="s">
        <v>15</v>
      </c>
      <c r="G872" s="1" t="s">
        <v>2129</v>
      </c>
      <c r="H872" t="s">
        <v>6</v>
      </c>
      <c r="I872" s="5" t="s">
        <v>2129</v>
      </c>
    </row>
    <row r="873" spans="1:9" x14ac:dyDescent="0.2">
      <c r="A873" t="s">
        <v>1995</v>
      </c>
      <c r="B873" t="s">
        <v>1996</v>
      </c>
      <c r="C873" t="s">
        <v>9</v>
      </c>
      <c r="D873" t="s">
        <v>10</v>
      </c>
      <c r="E873" s="1" t="s">
        <v>1997</v>
      </c>
      <c r="F873" s="1" t="s">
        <v>12</v>
      </c>
      <c r="G873" s="1" t="s">
        <v>2129</v>
      </c>
      <c r="H873" t="s">
        <v>6</v>
      </c>
      <c r="I873" s="5" t="s">
        <v>2129</v>
      </c>
    </row>
    <row r="874" spans="1:9" x14ac:dyDescent="0.2">
      <c r="A874" t="s">
        <v>1995</v>
      </c>
      <c r="B874" t="s">
        <v>1996</v>
      </c>
      <c r="C874" t="s">
        <v>1998</v>
      </c>
      <c r="D874" t="s">
        <v>1999</v>
      </c>
      <c r="E874" s="1" t="s">
        <v>1997</v>
      </c>
      <c r="F874" s="1" t="s">
        <v>15</v>
      </c>
      <c r="G874" s="1" t="s">
        <v>2129</v>
      </c>
      <c r="H874" t="s">
        <v>6</v>
      </c>
      <c r="I874" s="5" t="s">
        <v>2129</v>
      </c>
    </row>
    <row r="875" spans="1:9" x14ac:dyDescent="0.2">
      <c r="A875" t="s">
        <v>1995</v>
      </c>
      <c r="B875" t="s">
        <v>1996</v>
      </c>
      <c r="C875" t="s">
        <v>2000</v>
      </c>
      <c r="D875" t="s">
        <v>2001</v>
      </c>
      <c r="E875" s="1" t="s">
        <v>1997</v>
      </c>
      <c r="F875" s="1" t="s">
        <v>15</v>
      </c>
      <c r="G875" s="1" t="s">
        <v>2129</v>
      </c>
      <c r="H875" t="s">
        <v>6</v>
      </c>
      <c r="I875" s="5" t="s">
        <v>2129</v>
      </c>
    </row>
    <row r="876" spans="1:9" x14ac:dyDescent="0.2">
      <c r="A876" t="s">
        <v>1995</v>
      </c>
      <c r="B876" t="s">
        <v>1996</v>
      </c>
      <c r="C876" t="s">
        <v>2002</v>
      </c>
      <c r="D876" t="s">
        <v>2003</v>
      </c>
      <c r="E876" s="1" t="s">
        <v>1997</v>
      </c>
      <c r="F876" s="1" t="s">
        <v>15</v>
      </c>
      <c r="G876" s="1" t="s">
        <v>2129</v>
      </c>
      <c r="H876" t="s">
        <v>6</v>
      </c>
      <c r="I876" s="5" t="s">
        <v>2129</v>
      </c>
    </row>
    <row r="877" spans="1:9" x14ac:dyDescent="0.2">
      <c r="A877" t="s">
        <v>1995</v>
      </c>
      <c r="B877" t="s">
        <v>1996</v>
      </c>
      <c r="C877" t="s">
        <v>2004</v>
      </c>
      <c r="D877" t="s">
        <v>2005</v>
      </c>
      <c r="E877" s="1" t="s">
        <v>1997</v>
      </c>
      <c r="F877" s="1" t="s">
        <v>15</v>
      </c>
      <c r="G877" s="1" t="s">
        <v>2129</v>
      </c>
      <c r="H877" t="s">
        <v>6</v>
      </c>
      <c r="I877" s="5" t="s">
        <v>2129</v>
      </c>
    </row>
    <row r="878" spans="1:9" x14ac:dyDescent="0.2">
      <c r="A878" t="s">
        <v>1995</v>
      </c>
      <c r="B878" t="s">
        <v>1996</v>
      </c>
      <c r="C878" t="s">
        <v>2006</v>
      </c>
      <c r="D878" t="s">
        <v>2007</v>
      </c>
      <c r="E878" s="1" t="s">
        <v>1997</v>
      </c>
      <c r="F878" s="1" t="s">
        <v>15</v>
      </c>
      <c r="G878" s="1" t="s">
        <v>2129</v>
      </c>
      <c r="H878" t="s">
        <v>6</v>
      </c>
      <c r="I878" s="5" t="s">
        <v>2129</v>
      </c>
    </row>
    <row r="879" spans="1:9" x14ac:dyDescent="0.2">
      <c r="A879" t="s">
        <v>1995</v>
      </c>
      <c r="B879" t="s">
        <v>1996</v>
      </c>
      <c r="C879" t="s">
        <v>2008</v>
      </c>
      <c r="D879" t="s">
        <v>2009</v>
      </c>
      <c r="E879" s="1" t="s">
        <v>1997</v>
      </c>
      <c r="F879" s="1" t="s">
        <v>15</v>
      </c>
      <c r="G879" s="1" t="s">
        <v>2129</v>
      </c>
      <c r="H879" t="s">
        <v>6</v>
      </c>
      <c r="I879" s="5" t="s">
        <v>2129</v>
      </c>
    </row>
    <row r="880" spans="1:9" x14ac:dyDescent="0.2">
      <c r="A880" t="s">
        <v>2010</v>
      </c>
      <c r="B880" t="s">
        <v>1106</v>
      </c>
      <c r="C880" t="s">
        <v>9</v>
      </c>
      <c r="D880" t="s">
        <v>10</v>
      </c>
      <c r="E880" s="1" t="s">
        <v>2011</v>
      </c>
      <c r="F880" s="1" t="s">
        <v>12</v>
      </c>
      <c r="G880" s="1" t="s">
        <v>2129</v>
      </c>
      <c r="H880" t="s">
        <v>6</v>
      </c>
      <c r="I880" s="5" t="s">
        <v>2129</v>
      </c>
    </row>
    <row r="881" spans="1:9" x14ac:dyDescent="0.2">
      <c r="A881" t="s">
        <v>2010</v>
      </c>
      <c r="B881" t="s">
        <v>1106</v>
      </c>
      <c r="C881" t="s">
        <v>2012</v>
      </c>
      <c r="D881" t="s">
        <v>2013</v>
      </c>
      <c r="E881" s="1" t="s">
        <v>2011</v>
      </c>
      <c r="F881" s="1" t="s">
        <v>15</v>
      </c>
      <c r="G881" s="1" t="s">
        <v>2129</v>
      </c>
      <c r="H881" t="s">
        <v>6</v>
      </c>
      <c r="I881" s="5" t="s">
        <v>2129</v>
      </c>
    </row>
    <row r="882" spans="1:9" x14ac:dyDescent="0.2">
      <c r="A882" t="s">
        <v>2010</v>
      </c>
      <c r="B882" t="s">
        <v>1106</v>
      </c>
      <c r="C882" t="s">
        <v>2014</v>
      </c>
      <c r="D882" t="s">
        <v>2015</v>
      </c>
      <c r="E882" s="1" t="s">
        <v>2011</v>
      </c>
      <c r="F882" s="1" t="s">
        <v>15</v>
      </c>
      <c r="G882" s="1" t="s">
        <v>2129</v>
      </c>
      <c r="H882" t="s">
        <v>6</v>
      </c>
      <c r="I882" s="5" t="s">
        <v>2129</v>
      </c>
    </row>
    <row r="883" spans="1:9" x14ac:dyDescent="0.2">
      <c r="A883" t="s">
        <v>2010</v>
      </c>
      <c r="B883" t="s">
        <v>1106</v>
      </c>
      <c r="C883" t="s">
        <v>2016</v>
      </c>
      <c r="D883" t="s">
        <v>2017</v>
      </c>
      <c r="E883" s="1" t="s">
        <v>2011</v>
      </c>
      <c r="F883" s="1" t="s">
        <v>15</v>
      </c>
      <c r="G883" s="1" t="s">
        <v>2129</v>
      </c>
      <c r="H883" t="s">
        <v>6</v>
      </c>
      <c r="I883" s="5" t="s">
        <v>2129</v>
      </c>
    </row>
    <row r="884" spans="1:9" x14ac:dyDescent="0.2">
      <c r="A884" t="s">
        <v>2010</v>
      </c>
      <c r="B884" t="s">
        <v>1106</v>
      </c>
      <c r="C884" t="s">
        <v>2018</v>
      </c>
      <c r="D884" t="s">
        <v>2019</v>
      </c>
      <c r="E884" s="1" t="s">
        <v>2011</v>
      </c>
      <c r="F884" s="1" t="s">
        <v>15</v>
      </c>
      <c r="G884" s="1" t="s">
        <v>2129</v>
      </c>
      <c r="H884" t="s">
        <v>6</v>
      </c>
      <c r="I884" s="5" t="s">
        <v>2129</v>
      </c>
    </row>
    <row r="885" spans="1:9" x14ac:dyDescent="0.2">
      <c r="A885" t="s">
        <v>2020</v>
      </c>
      <c r="B885" t="s">
        <v>1106</v>
      </c>
      <c r="C885" t="s">
        <v>9</v>
      </c>
      <c r="D885" t="s">
        <v>10</v>
      </c>
      <c r="E885" s="1" t="s">
        <v>2021</v>
      </c>
      <c r="F885" s="1" t="s">
        <v>12</v>
      </c>
      <c r="G885" s="1" t="s">
        <v>2129</v>
      </c>
      <c r="H885" t="s">
        <v>6</v>
      </c>
      <c r="I885" s="5" t="s">
        <v>2129</v>
      </c>
    </row>
    <row r="886" spans="1:9" x14ac:dyDescent="0.2">
      <c r="A886" t="s">
        <v>2020</v>
      </c>
      <c r="B886" t="s">
        <v>1106</v>
      </c>
      <c r="C886" t="s">
        <v>2022</v>
      </c>
      <c r="D886" t="s">
        <v>2023</v>
      </c>
      <c r="E886" s="1" t="s">
        <v>2021</v>
      </c>
      <c r="F886" s="1" t="s">
        <v>15</v>
      </c>
      <c r="G886" s="1" t="s">
        <v>2129</v>
      </c>
      <c r="H886" t="s">
        <v>6</v>
      </c>
      <c r="I886" s="5" t="s">
        <v>2129</v>
      </c>
    </row>
    <row r="887" spans="1:9" x14ac:dyDescent="0.2">
      <c r="A887" t="s">
        <v>2020</v>
      </c>
      <c r="B887" t="s">
        <v>1106</v>
      </c>
      <c r="C887" t="s">
        <v>2024</v>
      </c>
      <c r="D887" t="s">
        <v>2025</v>
      </c>
      <c r="E887" s="1" t="s">
        <v>2021</v>
      </c>
      <c r="F887" s="1" t="s">
        <v>15</v>
      </c>
      <c r="G887" s="1" t="s">
        <v>2129</v>
      </c>
      <c r="H887" t="s">
        <v>6</v>
      </c>
      <c r="I887" s="5" t="s">
        <v>2129</v>
      </c>
    </row>
    <row r="888" spans="1:9" x14ac:dyDescent="0.2">
      <c r="A888" t="s">
        <v>2020</v>
      </c>
      <c r="B888" t="s">
        <v>1106</v>
      </c>
      <c r="C888" t="s">
        <v>2026</v>
      </c>
      <c r="D888" t="s">
        <v>2027</v>
      </c>
      <c r="E888" s="1" t="s">
        <v>2021</v>
      </c>
      <c r="F888" s="1" t="s">
        <v>15</v>
      </c>
      <c r="G888" s="1" t="s">
        <v>2129</v>
      </c>
      <c r="H888" t="s">
        <v>6</v>
      </c>
      <c r="I888" s="5" t="s">
        <v>2129</v>
      </c>
    </row>
    <row r="889" spans="1:9" x14ac:dyDescent="0.2">
      <c r="A889" t="s">
        <v>2020</v>
      </c>
      <c r="B889" t="s">
        <v>1106</v>
      </c>
      <c r="C889" t="s">
        <v>2028</v>
      </c>
      <c r="D889" t="s">
        <v>2029</v>
      </c>
      <c r="E889" s="1" t="s">
        <v>2021</v>
      </c>
      <c r="F889" s="1" t="s">
        <v>15</v>
      </c>
      <c r="G889" s="1" t="s">
        <v>2129</v>
      </c>
      <c r="H889" t="s">
        <v>6</v>
      </c>
      <c r="I889" s="5" t="s">
        <v>2129</v>
      </c>
    </row>
    <row r="890" spans="1:9" x14ac:dyDescent="0.2">
      <c r="A890" t="s">
        <v>2020</v>
      </c>
      <c r="B890" t="s">
        <v>1106</v>
      </c>
      <c r="C890" t="s">
        <v>2030</v>
      </c>
      <c r="D890" t="s">
        <v>2031</v>
      </c>
      <c r="E890" s="1" t="s">
        <v>2021</v>
      </c>
      <c r="F890" s="1" t="s">
        <v>15</v>
      </c>
      <c r="G890" s="1" t="s">
        <v>2129</v>
      </c>
      <c r="H890" t="s">
        <v>6</v>
      </c>
      <c r="I890" s="5" t="s">
        <v>2129</v>
      </c>
    </row>
    <row r="891" spans="1:9" x14ac:dyDescent="0.2">
      <c r="A891" t="s">
        <v>2032</v>
      </c>
      <c r="B891" t="s">
        <v>1106</v>
      </c>
      <c r="C891" t="s">
        <v>9</v>
      </c>
      <c r="D891" t="s">
        <v>10</v>
      </c>
      <c r="E891" s="1" t="s">
        <v>2033</v>
      </c>
      <c r="F891" s="1" t="s">
        <v>12</v>
      </c>
      <c r="G891" s="1" t="s">
        <v>2129</v>
      </c>
      <c r="H891" t="s">
        <v>6</v>
      </c>
      <c r="I891" s="5" t="s">
        <v>2129</v>
      </c>
    </row>
    <row r="892" spans="1:9" x14ac:dyDescent="0.2">
      <c r="A892" t="s">
        <v>2032</v>
      </c>
      <c r="B892" t="s">
        <v>1106</v>
      </c>
      <c r="C892" t="s">
        <v>2034</v>
      </c>
      <c r="D892" t="s">
        <v>2035</v>
      </c>
      <c r="E892" s="1" t="s">
        <v>2033</v>
      </c>
      <c r="F892" s="1" t="s">
        <v>15</v>
      </c>
      <c r="G892" s="1" t="s">
        <v>2129</v>
      </c>
      <c r="H892" t="s">
        <v>6</v>
      </c>
      <c r="I892" s="5" t="s">
        <v>2129</v>
      </c>
    </row>
    <row r="893" spans="1:9" x14ac:dyDescent="0.2">
      <c r="A893" t="s">
        <v>2032</v>
      </c>
      <c r="B893" t="s">
        <v>1106</v>
      </c>
      <c r="C893" t="s">
        <v>2036</v>
      </c>
      <c r="D893" t="s">
        <v>2037</v>
      </c>
      <c r="E893" s="1" t="s">
        <v>2033</v>
      </c>
      <c r="F893" s="1" t="s">
        <v>15</v>
      </c>
      <c r="G893" s="1" t="s">
        <v>2129</v>
      </c>
      <c r="H893" t="s">
        <v>6</v>
      </c>
      <c r="I893" s="5" t="s">
        <v>2129</v>
      </c>
    </row>
    <row r="894" spans="1:9" x14ac:dyDescent="0.2">
      <c r="A894" t="s">
        <v>2032</v>
      </c>
      <c r="B894" t="s">
        <v>1106</v>
      </c>
      <c r="C894" t="s">
        <v>2038</v>
      </c>
      <c r="D894" t="s">
        <v>2039</v>
      </c>
      <c r="E894" s="1" t="s">
        <v>2033</v>
      </c>
      <c r="F894" s="1" t="s">
        <v>15</v>
      </c>
      <c r="G894" s="1" t="s">
        <v>2129</v>
      </c>
      <c r="H894" t="s">
        <v>6</v>
      </c>
      <c r="I894" s="5" t="s">
        <v>2129</v>
      </c>
    </row>
    <row r="895" spans="1:9" x14ac:dyDescent="0.2">
      <c r="A895" t="s">
        <v>2032</v>
      </c>
      <c r="B895" t="s">
        <v>1106</v>
      </c>
      <c r="C895" t="s">
        <v>2040</v>
      </c>
      <c r="D895" t="s">
        <v>2041</v>
      </c>
      <c r="E895" s="1" t="s">
        <v>2033</v>
      </c>
      <c r="F895" s="1" t="s">
        <v>15</v>
      </c>
      <c r="G895" s="1" t="s">
        <v>2129</v>
      </c>
      <c r="H895" t="s">
        <v>6</v>
      </c>
      <c r="I895" s="5" t="s">
        <v>2129</v>
      </c>
    </row>
    <row r="896" spans="1:9" x14ac:dyDescent="0.2">
      <c r="A896" t="s">
        <v>2042</v>
      </c>
      <c r="B896" t="s">
        <v>1106</v>
      </c>
      <c r="C896" t="s">
        <v>9</v>
      </c>
      <c r="D896" t="s">
        <v>10</v>
      </c>
      <c r="E896" s="1" t="s">
        <v>2043</v>
      </c>
      <c r="F896" s="1" t="s">
        <v>12</v>
      </c>
      <c r="G896" s="1" t="s">
        <v>2129</v>
      </c>
      <c r="H896" t="s">
        <v>6</v>
      </c>
      <c r="I896" s="5" t="s">
        <v>2129</v>
      </c>
    </row>
    <row r="897" spans="1:9" x14ac:dyDescent="0.2">
      <c r="A897" t="s">
        <v>2042</v>
      </c>
      <c r="B897" t="s">
        <v>1106</v>
      </c>
      <c r="C897" t="s">
        <v>2044</v>
      </c>
      <c r="D897" t="s">
        <v>2045</v>
      </c>
      <c r="E897" s="1" t="s">
        <v>2043</v>
      </c>
      <c r="F897" s="1" t="s">
        <v>15</v>
      </c>
      <c r="G897" s="1" t="s">
        <v>2129</v>
      </c>
      <c r="H897" t="s">
        <v>6</v>
      </c>
      <c r="I897" s="5" t="s">
        <v>2129</v>
      </c>
    </row>
    <row r="898" spans="1:9" x14ac:dyDescent="0.2">
      <c r="A898" t="s">
        <v>2042</v>
      </c>
      <c r="B898" t="s">
        <v>1106</v>
      </c>
      <c r="C898" t="s">
        <v>2046</v>
      </c>
      <c r="D898" t="s">
        <v>2047</v>
      </c>
      <c r="E898" s="1" t="s">
        <v>2043</v>
      </c>
      <c r="F898" s="1" t="s">
        <v>15</v>
      </c>
      <c r="G898" s="1" t="s">
        <v>2129</v>
      </c>
      <c r="H898" t="s">
        <v>6</v>
      </c>
      <c r="I898" s="5" t="s">
        <v>2129</v>
      </c>
    </row>
    <row r="899" spans="1:9" x14ac:dyDescent="0.2">
      <c r="A899" t="s">
        <v>2042</v>
      </c>
      <c r="B899" t="s">
        <v>1106</v>
      </c>
      <c r="C899" t="s">
        <v>2048</v>
      </c>
      <c r="D899" t="s">
        <v>2049</v>
      </c>
      <c r="E899" s="1" t="s">
        <v>2043</v>
      </c>
      <c r="F899" s="1" t="s">
        <v>15</v>
      </c>
      <c r="G899" s="1" t="s">
        <v>2129</v>
      </c>
      <c r="H899" t="s">
        <v>6</v>
      </c>
      <c r="I899" s="5" t="s">
        <v>2129</v>
      </c>
    </row>
    <row r="900" spans="1:9" x14ac:dyDescent="0.2">
      <c r="A900" t="s">
        <v>2042</v>
      </c>
      <c r="B900" t="s">
        <v>1106</v>
      </c>
      <c r="C900" t="s">
        <v>2050</v>
      </c>
      <c r="D900" t="s">
        <v>2051</v>
      </c>
      <c r="E900" s="1" t="s">
        <v>2043</v>
      </c>
      <c r="F900" s="1" t="s">
        <v>15</v>
      </c>
      <c r="G900" s="1" t="s">
        <v>2129</v>
      </c>
      <c r="H900" t="s">
        <v>6</v>
      </c>
      <c r="I900" s="5" t="s">
        <v>2129</v>
      </c>
    </row>
    <row r="901" spans="1:9" x14ac:dyDescent="0.2">
      <c r="A901" t="s">
        <v>2052</v>
      </c>
      <c r="B901" t="s">
        <v>1106</v>
      </c>
      <c r="C901" t="s">
        <v>9</v>
      </c>
      <c r="D901" t="s">
        <v>10</v>
      </c>
      <c r="E901" s="1" t="s">
        <v>2053</v>
      </c>
      <c r="F901" s="1" t="s">
        <v>12</v>
      </c>
      <c r="G901" s="1" t="s">
        <v>2129</v>
      </c>
      <c r="H901" t="s">
        <v>6</v>
      </c>
      <c r="I901" s="5" t="s">
        <v>2129</v>
      </c>
    </row>
    <row r="902" spans="1:9" x14ac:dyDescent="0.2">
      <c r="A902" t="s">
        <v>2052</v>
      </c>
      <c r="B902" t="s">
        <v>1106</v>
      </c>
      <c r="C902" t="s">
        <v>2054</v>
      </c>
      <c r="D902" t="s">
        <v>2055</v>
      </c>
      <c r="E902" s="1" t="s">
        <v>2053</v>
      </c>
      <c r="F902" s="1" t="s">
        <v>15</v>
      </c>
      <c r="G902" s="1" t="s">
        <v>2129</v>
      </c>
      <c r="H902" t="s">
        <v>6</v>
      </c>
      <c r="I902" s="5" t="s">
        <v>2129</v>
      </c>
    </row>
    <row r="903" spans="1:9" x14ac:dyDescent="0.2">
      <c r="A903" t="s">
        <v>2052</v>
      </c>
      <c r="B903" t="s">
        <v>1106</v>
      </c>
      <c r="C903" t="s">
        <v>2056</v>
      </c>
      <c r="D903" t="s">
        <v>2057</v>
      </c>
      <c r="E903" s="1" t="s">
        <v>2053</v>
      </c>
      <c r="F903" s="1" t="s">
        <v>15</v>
      </c>
      <c r="G903" s="1" t="s">
        <v>2129</v>
      </c>
      <c r="H903" t="s">
        <v>6</v>
      </c>
      <c r="I903" s="5" t="s">
        <v>2129</v>
      </c>
    </row>
    <row r="904" spans="1:9" x14ac:dyDescent="0.2">
      <c r="A904" t="s">
        <v>2052</v>
      </c>
      <c r="B904" t="s">
        <v>1106</v>
      </c>
      <c r="C904" t="s">
        <v>2058</v>
      </c>
      <c r="D904" t="s">
        <v>2059</v>
      </c>
      <c r="E904" s="1" t="s">
        <v>2053</v>
      </c>
      <c r="F904" s="1" t="s">
        <v>15</v>
      </c>
      <c r="G904" s="1" t="s">
        <v>2129</v>
      </c>
      <c r="H904" t="s">
        <v>6</v>
      </c>
      <c r="I904" s="5" t="s">
        <v>2129</v>
      </c>
    </row>
    <row r="905" spans="1:9" x14ac:dyDescent="0.2">
      <c r="A905" t="s">
        <v>2052</v>
      </c>
      <c r="B905" t="s">
        <v>1106</v>
      </c>
      <c r="C905" t="s">
        <v>2060</v>
      </c>
      <c r="D905" t="s">
        <v>2061</v>
      </c>
      <c r="E905" s="1" t="s">
        <v>2053</v>
      </c>
      <c r="F905" s="1" t="s">
        <v>15</v>
      </c>
      <c r="G905" s="1" t="s">
        <v>2129</v>
      </c>
      <c r="H905" t="s">
        <v>6</v>
      </c>
      <c r="I905" s="5" t="s">
        <v>2129</v>
      </c>
    </row>
    <row r="906" spans="1:9" x14ac:dyDescent="0.2">
      <c r="A906" t="s">
        <v>2062</v>
      </c>
      <c r="B906" t="s">
        <v>1106</v>
      </c>
      <c r="C906" t="s">
        <v>9</v>
      </c>
      <c r="D906" t="s">
        <v>10</v>
      </c>
      <c r="E906" s="1" t="s">
        <v>2063</v>
      </c>
      <c r="F906" s="1" t="s">
        <v>12</v>
      </c>
      <c r="G906" s="1" t="s">
        <v>2129</v>
      </c>
      <c r="H906" t="s">
        <v>6</v>
      </c>
      <c r="I906" s="5" t="s">
        <v>2129</v>
      </c>
    </row>
    <row r="907" spans="1:9" x14ac:dyDescent="0.2">
      <c r="A907" t="s">
        <v>2062</v>
      </c>
      <c r="B907" t="s">
        <v>1106</v>
      </c>
      <c r="C907" t="s">
        <v>2064</v>
      </c>
      <c r="D907" t="s">
        <v>2065</v>
      </c>
      <c r="E907" s="1" t="s">
        <v>2063</v>
      </c>
      <c r="F907" s="1" t="s">
        <v>15</v>
      </c>
      <c r="G907" s="1" t="s">
        <v>2129</v>
      </c>
      <c r="H907" t="s">
        <v>6</v>
      </c>
      <c r="I907" s="5" t="s">
        <v>2129</v>
      </c>
    </row>
    <row r="908" spans="1:9" x14ac:dyDescent="0.2">
      <c r="A908" t="s">
        <v>2062</v>
      </c>
      <c r="B908" t="s">
        <v>1106</v>
      </c>
      <c r="C908" t="s">
        <v>2066</v>
      </c>
      <c r="D908" t="s">
        <v>2067</v>
      </c>
      <c r="E908" s="1" t="s">
        <v>2063</v>
      </c>
      <c r="F908" s="1" t="s">
        <v>15</v>
      </c>
      <c r="G908" s="1" t="s">
        <v>2129</v>
      </c>
      <c r="H908" t="s">
        <v>6</v>
      </c>
      <c r="I908" s="5" t="s">
        <v>2129</v>
      </c>
    </row>
    <row r="909" spans="1:9" x14ac:dyDescent="0.2">
      <c r="A909" t="s">
        <v>2062</v>
      </c>
      <c r="B909" t="s">
        <v>1106</v>
      </c>
      <c r="C909" t="s">
        <v>2068</v>
      </c>
      <c r="D909" t="s">
        <v>2069</v>
      </c>
      <c r="E909" s="1" t="s">
        <v>2063</v>
      </c>
      <c r="F909" s="1" t="s">
        <v>15</v>
      </c>
      <c r="G909" s="1" t="s">
        <v>2129</v>
      </c>
      <c r="H909" t="s">
        <v>6</v>
      </c>
      <c r="I909" s="5" t="s">
        <v>2129</v>
      </c>
    </row>
    <row r="910" spans="1:9" x14ac:dyDescent="0.2">
      <c r="A910" t="s">
        <v>2062</v>
      </c>
      <c r="B910" t="s">
        <v>1106</v>
      </c>
      <c r="C910" t="s">
        <v>2070</v>
      </c>
      <c r="D910" t="s">
        <v>2071</v>
      </c>
      <c r="E910" s="1" t="s">
        <v>2063</v>
      </c>
      <c r="F910" s="1" t="s">
        <v>15</v>
      </c>
      <c r="G910" s="1" t="s">
        <v>2129</v>
      </c>
      <c r="H910" t="s">
        <v>6</v>
      </c>
      <c r="I910" s="5" t="s">
        <v>2129</v>
      </c>
    </row>
    <row r="911" spans="1:9" x14ac:dyDescent="0.2">
      <c r="A911" t="s">
        <v>2072</v>
      </c>
      <c r="B911" t="s">
        <v>1106</v>
      </c>
      <c r="C911" t="s">
        <v>9</v>
      </c>
      <c r="D911" t="s">
        <v>10</v>
      </c>
      <c r="E911" s="1" t="s">
        <v>2073</v>
      </c>
      <c r="F911" s="1" t="s">
        <v>12</v>
      </c>
      <c r="G911" s="1" t="s">
        <v>2129</v>
      </c>
      <c r="H911" t="s">
        <v>6</v>
      </c>
      <c r="I911" s="5" t="s">
        <v>2129</v>
      </c>
    </row>
    <row r="912" spans="1:9" x14ac:dyDescent="0.2">
      <c r="A912" t="s">
        <v>2072</v>
      </c>
      <c r="B912" t="s">
        <v>1106</v>
      </c>
      <c r="C912" t="s">
        <v>2074</v>
      </c>
      <c r="D912" t="s">
        <v>2075</v>
      </c>
      <c r="E912" s="1" t="s">
        <v>2073</v>
      </c>
      <c r="F912" s="1" t="s">
        <v>15</v>
      </c>
      <c r="G912" s="1" t="s">
        <v>2129</v>
      </c>
      <c r="H912" t="s">
        <v>6</v>
      </c>
      <c r="I912" s="5" t="s">
        <v>2129</v>
      </c>
    </row>
    <row r="913" spans="1:9" x14ac:dyDescent="0.2">
      <c r="A913" t="s">
        <v>2072</v>
      </c>
      <c r="B913" t="s">
        <v>1106</v>
      </c>
      <c r="C913" t="s">
        <v>2076</v>
      </c>
      <c r="D913" t="s">
        <v>2077</v>
      </c>
      <c r="E913" s="1" t="s">
        <v>2073</v>
      </c>
      <c r="F913" s="1" t="s">
        <v>15</v>
      </c>
      <c r="G913" s="1" t="s">
        <v>2129</v>
      </c>
      <c r="H913" t="s">
        <v>6</v>
      </c>
      <c r="I913" s="5" t="s">
        <v>2129</v>
      </c>
    </row>
    <row r="914" spans="1:9" x14ac:dyDescent="0.2">
      <c r="A914" t="s">
        <v>2072</v>
      </c>
      <c r="B914" t="s">
        <v>1106</v>
      </c>
      <c r="C914" t="s">
        <v>2078</v>
      </c>
      <c r="D914" t="s">
        <v>2079</v>
      </c>
      <c r="E914" s="1" t="s">
        <v>2073</v>
      </c>
      <c r="F914" s="1" t="s">
        <v>15</v>
      </c>
      <c r="G914" s="1" t="s">
        <v>2129</v>
      </c>
      <c r="H914" t="s">
        <v>6</v>
      </c>
      <c r="I914" s="5" t="s">
        <v>2129</v>
      </c>
    </row>
    <row r="915" spans="1:9" x14ac:dyDescent="0.2">
      <c r="A915" t="s">
        <v>2072</v>
      </c>
      <c r="B915" t="s">
        <v>1106</v>
      </c>
      <c r="C915" t="s">
        <v>2080</v>
      </c>
      <c r="D915" t="s">
        <v>2081</v>
      </c>
      <c r="E915" s="1" t="s">
        <v>2073</v>
      </c>
      <c r="F915" s="1" t="s">
        <v>15</v>
      </c>
      <c r="G915" s="1" t="s">
        <v>2129</v>
      </c>
      <c r="H915" t="s">
        <v>6</v>
      </c>
      <c r="I915" s="5" t="s">
        <v>2129</v>
      </c>
    </row>
    <row r="916" spans="1:9" ht="38.25" x14ac:dyDescent="0.2">
      <c r="A916" t="s">
        <v>2082</v>
      </c>
      <c r="B916" t="s">
        <v>2083</v>
      </c>
      <c r="C916" t="s">
        <v>9</v>
      </c>
      <c r="D916" t="s">
        <v>10</v>
      </c>
      <c r="E916" s="1" t="s">
        <v>2084</v>
      </c>
      <c r="F916" s="1" t="s">
        <v>12</v>
      </c>
      <c r="G916" s="1" t="s">
        <v>2129</v>
      </c>
      <c r="H916" t="s">
        <v>6</v>
      </c>
      <c r="I916" s="5" t="s">
        <v>2129</v>
      </c>
    </row>
    <row r="917" spans="1:9" ht="38.25" x14ac:dyDescent="0.2">
      <c r="A917" t="s">
        <v>2082</v>
      </c>
      <c r="B917" t="s">
        <v>2083</v>
      </c>
      <c r="C917" t="s">
        <v>2085</v>
      </c>
      <c r="D917" t="s">
        <v>2086</v>
      </c>
      <c r="E917" s="1" t="s">
        <v>2084</v>
      </c>
      <c r="F917" s="1" t="s">
        <v>15</v>
      </c>
      <c r="G917" s="1" t="s">
        <v>2129</v>
      </c>
      <c r="H917" t="s">
        <v>6</v>
      </c>
      <c r="I917" s="5" t="s">
        <v>2129</v>
      </c>
    </row>
    <row r="918" spans="1:9" ht="38.25" x14ac:dyDescent="0.2">
      <c r="A918" t="s">
        <v>2082</v>
      </c>
      <c r="B918" t="s">
        <v>2083</v>
      </c>
      <c r="C918" t="s">
        <v>2087</v>
      </c>
      <c r="D918" t="s">
        <v>2088</v>
      </c>
      <c r="E918" s="1" t="s">
        <v>2084</v>
      </c>
      <c r="F918" s="1" t="s">
        <v>15</v>
      </c>
      <c r="G918" s="1" t="s">
        <v>2129</v>
      </c>
      <c r="H918" t="s">
        <v>6</v>
      </c>
      <c r="I918" s="5" t="s">
        <v>2129</v>
      </c>
    </row>
    <row r="919" spans="1:9" x14ac:dyDescent="0.2">
      <c r="A919" t="s">
        <v>2089</v>
      </c>
      <c r="B919" t="s">
        <v>1106</v>
      </c>
      <c r="C919" t="s">
        <v>9</v>
      </c>
      <c r="D919" t="s">
        <v>10</v>
      </c>
      <c r="E919" s="1" t="s">
        <v>2090</v>
      </c>
      <c r="F919" s="1" t="s">
        <v>12</v>
      </c>
      <c r="G919" s="1" t="s">
        <v>2129</v>
      </c>
      <c r="H919" t="s">
        <v>6</v>
      </c>
      <c r="I919" s="5" t="s">
        <v>2129</v>
      </c>
    </row>
    <row r="920" spans="1:9" x14ac:dyDescent="0.2">
      <c r="A920" t="s">
        <v>2089</v>
      </c>
      <c r="B920" t="s">
        <v>1106</v>
      </c>
      <c r="C920" t="s">
        <v>2091</v>
      </c>
      <c r="D920" t="s">
        <v>2092</v>
      </c>
      <c r="E920" s="1" t="s">
        <v>2090</v>
      </c>
      <c r="F920" s="1" t="s">
        <v>15</v>
      </c>
      <c r="G920" s="1" t="s">
        <v>2129</v>
      </c>
      <c r="H920" t="s">
        <v>6</v>
      </c>
      <c r="I920" s="5" t="s">
        <v>2129</v>
      </c>
    </row>
    <row r="921" spans="1:9" x14ac:dyDescent="0.2">
      <c r="A921" t="s">
        <v>2089</v>
      </c>
      <c r="B921" t="s">
        <v>1106</v>
      </c>
      <c r="C921" t="s">
        <v>2093</v>
      </c>
      <c r="D921" t="s">
        <v>2094</v>
      </c>
      <c r="E921" s="1" t="s">
        <v>2090</v>
      </c>
      <c r="F921" s="1" t="s">
        <v>15</v>
      </c>
      <c r="G921" s="1" t="s">
        <v>2129</v>
      </c>
      <c r="H921" t="s">
        <v>6</v>
      </c>
      <c r="I921" s="5" t="s">
        <v>2129</v>
      </c>
    </row>
    <row r="922" spans="1:9" x14ac:dyDescent="0.2">
      <c r="A922" t="s">
        <v>2089</v>
      </c>
      <c r="B922" t="s">
        <v>1106</v>
      </c>
      <c r="C922" t="s">
        <v>2095</v>
      </c>
      <c r="D922" t="s">
        <v>2096</v>
      </c>
      <c r="E922" s="1" t="s">
        <v>2090</v>
      </c>
      <c r="F922" s="1" t="s">
        <v>15</v>
      </c>
      <c r="G922" s="1" t="s">
        <v>2129</v>
      </c>
      <c r="H922" t="s">
        <v>6</v>
      </c>
      <c r="I922" s="5" t="s">
        <v>2129</v>
      </c>
    </row>
    <row r="923" spans="1:9" x14ac:dyDescent="0.2">
      <c r="A923" t="s">
        <v>2089</v>
      </c>
      <c r="B923" t="s">
        <v>1106</v>
      </c>
      <c r="C923" t="s">
        <v>2097</v>
      </c>
      <c r="D923" t="s">
        <v>2098</v>
      </c>
      <c r="E923" s="1" t="s">
        <v>2090</v>
      </c>
      <c r="F923" s="1" t="s">
        <v>15</v>
      </c>
      <c r="G923" s="1" t="s">
        <v>2129</v>
      </c>
      <c r="H923" t="s">
        <v>6</v>
      </c>
      <c r="I923" s="5" t="s">
        <v>2129</v>
      </c>
    </row>
    <row r="924" spans="1:9" ht="38.25" x14ac:dyDescent="0.2">
      <c r="A924" t="s">
        <v>2099</v>
      </c>
      <c r="B924" t="s">
        <v>2100</v>
      </c>
      <c r="C924" t="s">
        <v>9</v>
      </c>
      <c r="D924" t="s">
        <v>10</v>
      </c>
      <c r="E924" s="1" t="s">
        <v>2101</v>
      </c>
      <c r="F924" s="1" t="s">
        <v>12</v>
      </c>
      <c r="G924" s="1" t="s">
        <v>2129</v>
      </c>
      <c r="H924" t="s">
        <v>6</v>
      </c>
      <c r="I924" s="5" t="s">
        <v>2129</v>
      </c>
    </row>
    <row r="925" spans="1:9" ht="38.25" x14ac:dyDescent="0.2">
      <c r="A925" t="s">
        <v>2099</v>
      </c>
      <c r="B925" t="s">
        <v>2100</v>
      </c>
      <c r="C925" t="s">
        <v>2102</v>
      </c>
      <c r="D925" t="s">
        <v>2103</v>
      </c>
      <c r="E925" s="1" t="s">
        <v>2101</v>
      </c>
      <c r="F925" s="1" t="s">
        <v>15</v>
      </c>
      <c r="G925" s="1" t="s">
        <v>2129</v>
      </c>
      <c r="H925" t="s">
        <v>6</v>
      </c>
      <c r="I925" s="5" t="s">
        <v>2129</v>
      </c>
    </row>
    <row r="926" spans="1:9" ht="38.25" x14ac:dyDescent="0.2">
      <c r="A926" t="s">
        <v>2099</v>
      </c>
      <c r="B926" t="s">
        <v>2100</v>
      </c>
      <c r="C926" t="s">
        <v>2104</v>
      </c>
      <c r="D926" t="s">
        <v>2105</v>
      </c>
      <c r="E926" s="1" t="s">
        <v>2101</v>
      </c>
      <c r="F926" s="1" t="s">
        <v>15</v>
      </c>
      <c r="G926" s="1" t="s">
        <v>2129</v>
      </c>
      <c r="H926" t="s">
        <v>6</v>
      </c>
      <c r="I926" s="5" t="s">
        <v>2129</v>
      </c>
    </row>
  </sheetData>
  <pageMargins left="0.75" right="0.75" top="1" bottom="1" header="0.5" footer="0.5"/>
  <pageSetup orientation="portrait" horizontalDpi="300" verticalDpi="300" copies="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66"/>
  <sheetViews>
    <sheetView zoomScale="75" zoomScaleNormal="75" workbookViewId="0">
      <selection activeCell="K22" sqref="K22"/>
    </sheetView>
  </sheetViews>
  <sheetFormatPr defaultRowHeight="12.75" x14ac:dyDescent="0.2"/>
  <cols>
    <col min="2" max="2" width="32.5703125" bestFit="1" customWidth="1"/>
    <col min="4" max="4" width="32.5703125" bestFit="1" customWidth="1"/>
    <col min="5" max="5" width="21.7109375" bestFit="1" customWidth="1"/>
    <col min="6" max="6" width="15.140625" style="185" bestFit="1" customWidth="1"/>
    <col min="7" max="7" width="21.85546875" customWidth="1"/>
    <col min="9" max="9" width="10.85546875" customWidth="1"/>
    <col min="10" max="10" width="21.42578125" bestFit="1" customWidth="1"/>
    <col min="11" max="11" width="46.28515625" style="1" customWidth="1"/>
  </cols>
  <sheetData>
    <row r="1" spans="1:15" x14ac:dyDescent="0.2">
      <c r="A1" s="66" t="s">
        <v>3494</v>
      </c>
      <c r="G1" s="49"/>
      <c r="H1" s="49"/>
      <c r="I1" s="48"/>
      <c r="J1" s="49"/>
    </row>
    <row r="2" spans="1:15" x14ac:dyDescent="0.2">
      <c r="A2" s="66" t="s">
        <v>3855</v>
      </c>
      <c r="G2" s="176" t="s">
        <v>3835</v>
      </c>
      <c r="H2" s="49"/>
      <c r="I2" s="48"/>
      <c r="J2" s="49"/>
    </row>
    <row r="3" spans="1:15" x14ac:dyDescent="0.2">
      <c r="A3" s="66" t="s">
        <v>3853</v>
      </c>
      <c r="C3" s="66" t="s">
        <v>3854</v>
      </c>
      <c r="F3" s="185" t="s">
        <v>3573</v>
      </c>
      <c r="G3" s="49"/>
      <c r="H3" s="49"/>
      <c r="I3" s="48"/>
      <c r="J3" s="49"/>
    </row>
    <row r="4" spans="1:15" x14ac:dyDescent="0.2">
      <c r="A4" s="174" t="s">
        <v>3496</v>
      </c>
      <c r="B4" s="175" t="s">
        <v>3453</v>
      </c>
      <c r="C4" s="174" t="s">
        <v>3496</v>
      </c>
      <c r="D4" s="175" t="s">
        <v>3453</v>
      </c>
      <c r="G4" s="50" t="s">
        <v>3495</v>
      </c>
      <c r="H4" s="49"/>
      <c r="I4" s="54" t="s">
        <v>3496</v>
      </c>
      <c r="J4" s="55" t="s">
        <v>3453</v>
      </c>
    </row>
    <row r="5" spans="1:15" x14ac:dyDescent="0.2">
      <c r="A5" s="174" t="s">
        <v>3497</v>
      </c>
      <c r="B5" s="175" t="s">
        <v>3451</v>
      </c>
      <c r="C5" s="174" t="s">
        <v>3497</v>
      </c>
      <c r="D5" s="175" t="s">
        <v>3451</v>
      </c>
      <c r="G5" s="49"/>
      <c r="H5" s="49"/>
      <c r="I5" s="58" t="s">
        <v>3497</v>
      </c>
      <c r="J5" s="59" t="s">
        <v>3451</v>
      </c>
      <c r="K5" s="3"/>
      <c r="L5" s="2"/>
      <c r="M5" s="2"/>
      <c r="N5" s="2"/>
      <c r="O5" s="2"/>
    </row>
    <row r="6" spans="1:15" x14ac:dyDescent="0.2">
      <c r="A6" s="66"/>
      <c r="G6" s="49"/>
      <c r="H6" s="49"/>
      <c r="I6" s="51" t="s">
        <v>3498</v>
      </c>
      <c r="J6" s="52" t="s">
        <v>3499</v>
      </c>
      <c r="K6" s="6" t="s">
        <v>3851</v>
      </c>
    </row>
    <row r="7" spans="1:15" x14ac:dyDescent="0.2">
      <c r="A7" s="66" t="s">
        <v>3849</v>
      </c>
      <c r="C7" s="66" t="s">
        <v>3850</v>
      </c>
      <c r="G7" s="49"/>
      <c r="H7" s="49"/>
      <c r="I7" s="51" t="s">
        <v>3500</v>
      </c>
      <c r="J7" s="52" t="s">
        <v>3501</v>
      </c>
      <c r="K7" s="6" t="s">
        <v>3851</v>
      </c>
    </row>
    <row r="8" spans="1:15" ht="25.5" x14ac:dyDescent="0.2">
      <c r="A8" s="68" t="s">
        <v>3444</v>
      </c>
      <c r="B8" s="53" t="s">
        <v>3445</v>
      </c>
      <c r="C8" s="68" t="s">
        <v>3444</v>
      </c>
      <c r="D8" s="53" t="s">
        <v>3445</v>
      </c>
      <c r="G8" s="49"/>
      <c r="H8" s="49"/>
      <c r="I8" s="51" t="s">
        <v>3421</v>
      </c>
      <c r="J8" s="52" t="s">
        <v>3502</v>
      </c>
      <c r="K8" s="6" t="s">
        <v>3852</v>
      </c>
    </row>
    <row r="9" spans="1:15" x14ac:dyDescent="0.2">
      <c r="A9" s="66"/>
      <c r="G9" s="49"/>
      <c r="H9" s="49"/>
      <c r="I9" s="58" t="s">
        <v>3446</v>
      </c>
      <c r="J9" s="59" t="s">
        <v>3447</v>
      </c>
    </row>
    <row r="10" spans="1:15" x14ac:dyDescent="0.2">
      <c r="A10" s="66" t="s">
        <v>3836</v>
      </c>
      <c r="C10" s="66" t="s">
        <v>3837</v>
      </c>
      <c r="G10" s="49"/>
      <c r="H10" s="49"/>
      <c r="I10" s="54" t="s">
        <v>1951</v>
      </c>
      <c r="J10" s="55" t="s">
        <v>3503</v>
      </c>
    </row>
    <row r="11" spans="1:15" x14ac:dyDescent="0.2">
      <c r="A11" s="68" t="s">
        <v>3446</v>
      </c>
      <c r="B11" s="53" t="s">
        <v>3447</v>
      </c>
      <c r="C11" s="168" t="s">
        <v>3446</v>
      </c>
      <c r="D11" s="68" t="s">
        <v>3447</v>
      </c>
      <c r="G11" s="49"/>
      <c r="H11" s="49"/>
      <c r="I11" s="56" t="s">
        <v>3413</v>
      </c>
      <c r="J11" s="57" t="s">
        <v>3504</v>
      </c>
      <c r="K11" s="6" t="s">
        <v>3826</v>
      </c>
    </row>
    <row r="12" spans="1:15" x14ac:dyDescent="0.2">
      <c r="A12" s="66"/>
      <c r="G12" s="49"/>
      <c r="H12" s="49"/>
      <c r="I12" s="56" t="s">
        <v>3415</v>
      </c>
      <c r="J12" s="57" t="s">
        <v>3416</v>
      </c>
    </row>
    <row r="13" spans="1:15" x14ac:dyDescent="0.2">
      <c r="A13" s="2" t="s">
        <v>3443</v>
      </c>
      <c r="C13" s="2" t="s">
        <v>3442</v>
      </c>
      <c r="G13" s="49"/>
      <c r="H13" s="49"/>
      <c r="I13" s="56" t="s">
        <v>3417</v>
      </c>
      <c r="J13" s="57" t="s">
        <v>3418</v>
      </c>
    </row>
    <row r="14" spans="1:15" s="2" customFormat="1" x14ac:dyDescent="0.2">
      <c r="A14" s="2" t="s">
        <v>3412</v>
      </c>
      <c r="B14" s="2" t="s">
        <v>3326</v>
      </c>
      <c r="C14" s="2" t="s">
        <v>3412</v>
      </c>
      <c r="F14" s="186"/>
      <c r="G14" s="49"/>
      <c r="H14" s="49"/>
      <c r="I14" s="51" t="s">
        <v>3505</v>
      </c>
      <c r="J14" s="52" t="s">
        <v>3460</v>
      </c>
      <c r="K14" s="6" t="s">
        <v>3827</v>
      </c>
      <c r="L14"/>
      <c r="M14"/>
      <c r="N14"/>
      <c r="O14"/>
    </row>
    <row r="15" spans="1:15" x14ac:dyDescent="0.2">
      <c r="A15" s="53" t="s">
        <v>1951</v>
      </c>
      <c r="B15" s="53" t="s">
        <v>1952</v>
      </c>
      <c r="C15" s="53" t="s">
        <v>1951</v>
      </c>
      <c r="D15" s="53" t="s">
        <v>1952</v>
      </c>
      <c r="G15" s="49"/>
      <c r="H15" s="49"/>
      <c r="I15" s="56" t="s">
        <v>3423</v>
      </c>
      <c r="J15" s="57" t="s">
        <v>3424</v>
      </c>
    </row>
    <row r="16" spans="1:15" x14ac:dyDescent="0.2">
      <c r="A16" s="53" t="s">
        <v>3413</v>
      </c>
      <c r="B16" s="53" t="s">
        <v>3414</v>
      </c>
      <c r="C16" s="53" t="s">
        <v>3413</v>
      </c>
      <c r="D16" s="53" t="s">
        <v>3414</v>
      </c>
      <c r="G16" s="49"/>
      <c r="H16" s="49"/>
      <c r="I16" s="56" t="s">
        <v>3425</v>
      </c>
      <c r="J16" s="57" t="s">
        <v>3475</v>
      </c>
    </row>
    <row r="17" spans="1:10" x14ac:dyDescent="0.2">
      <c r="A17" s="53" t="s">
        <v>3415</v>
      </c>
      <c r="B17" s="53" t="s">
        <v>3416</v>
      </c>
      <c r="C17" s="53" t="s">
        <v>3415</v>
      </c>
      <c r="D17" s="53" t="s">
        <v>3416</v>
      </c>
      <c r="G17" s="49"/>
      <c r="H17" s="49"/>
      <c r="I17" s="56" t="s">
        <v>3427</v>
      </c>
      <c r="J17" s="57" t="s">
        <v>3428</v>
      </c>
    </row>
    <row r="18" spans="1:10" x14ac:dyDescent="0.2">
      <c r="A18" s="53" t="s">
        <v>3417</v>
      </c>
      <c r="B18" s="53" t="s">
        <v>3418</v>
      </c>
      <c r="C18" s="53" t="s">
        <v>3417</v>
      </c>
      <c r="D18" s="53" t="s">
        <v>3418</v>
      </c>
      <c r="F18" s="185" t="s">
        <v>3865</v>
      </c>
      <c r="G18" s="49"/>
      <c r="H18" s="49"/>
      <c r="I18" s="56" t="s">
        <v>3431</v>
      </c>
      <c r="J18" s="57" t="s">
        <v>3432</v>
      </c>
    </row>
    <row r="19" spans="1:10" x14ac:dyDescent="0.2">
      <c r="A19" t="s">
        <v>3419</v>
      </c>
      <c r="B19" t="s">
        <v>3420</v>
      </c>
      <c r="C19" t="s">
        <v>3419</v>
      </c>
      <c r="D19" t="s">
        <v>3420</v>
      </c>
      <c r="E19" s="4" t="s">
        <v>3893</v>
      </c>
      <c r="F19" s="185" t="s">
        <v>3860</v>
      </c>
      <c r="G19" s="49"/>
      <c r="H19" s="49"/>
      <c r="I19" s="56" t="s">
        <v>3433</v>
      </c>
      <c r="J19" s="57" t="s">
        <v>3434</v>
      </c>
    </row>
    <row r="20" spans="1:10" x14ac:dyDescent="0.2">
      <c r="A20" t="s">
        <v>3421</v>
      </c>
      <c r="B20" t="s">
        <v>3422</v>
      </c>
      <c r="C20" t="s">
        <v>3421</v>
      </c>
      <c r="D20" s="4" t="s">
        <v>3422</v>
      </c>
      <c r="E20" s="4" t="s">
        <v>3889</v>
      </c>
      <c r="F20" s="185" t="s">
        <v>3861</v>
      </c>
      <c r="G20" s="49"/>
      <c r="H20" s="49"/>
      <c r="I20" s="56" t="s">
        <v>3437</v>
      </c>
      <c r="J20" s="57" t="s">
        <v>3438</v>
      </c>
    </row>
    <row r="21" spans="1:10" x14ac:dyDescent="0.2">
      <c r="A21" s="53" t="s">
        <v>3423</v>
      </c>
      <c r="B21" s="53" t="s">
        <v>3424</v>
      </c>
      <c r="C21" s="53" t="s">
        <v>3423</v>
      </c>
      <c r="D21" s="53" t="s">
        <v>3424</v>
      </c>
      <c r="F21" s="199" t="s">
        <v>3886</v>
      </c>
      <c r="G21" s="49"/>
      <c r="H21" s="49"/>
      <c r="I21" s="58" t="s">
        <v>3441</v>
      </c>
      <c r="J21" s="59" t="s">
        <v>3430</v>
      </c>
    </row>
    <row r="22" spans="1:10" x14ac:dyDescent="0.2">
      <c r="A22" s="53" t="s">
        <v>3425</v>
      </c>
      <c r="B22" s="53" t="s">
        <v>3426</v>
      </c>
      <c r="C22" s="53" t="s">
        <v>3425</v>
      </c>
      <c r="D22" s="53" t="s">
        <v>3426</v>
      </c>
      <c r="G22" s="49"/>
      <c r="H22" s="49"/>
      <c r="I22" s="58" t="s">
        <v>3444</v>
      </c>
      <c r="J22" s="59" t="s">
        <v>3445</v>
      </c>
    </row>
    <row r="23" spans="1:10" x14ac:dyDescent="0.2">
      <c r="A23" s="53" t="s">
        <v>3427</v>
      </c>
      <c r="B23" s="53" t="s">
        <v>3428</v>
      </c>
      <c r="C23" s="53" t="s">
        <v>3427</v>
      </c>
      <c r="D23" s="53" t="s">
        <v>3428</v>
      </c>
    </row>
    <row r="24" spans="1:10" x14ac:dyDescent="0.2">
      <c r="A24" s="191" t="s">
        <v>3429</v>
      </c>
      <c r="B24" s="191" t="s">
        <v>3430</v>
      </c>
      <c r="C24" s="191" t="s">
        <v>3429</v>
      </c>
      <c r="D24" s="191" t="s">
        <v>3430</v>
      </c>
      <c r="E24" s="192" t="s">
        <v>3857</v>
      </c>
      <c r="F24" s="185" t="s">
        <v>3895</v>
      </c>
      <c r="I24" s="62"/>
      <c r="J24" s="49" t="s">
        <v>3856</v>
      </c>
    </row>
    <row r="25" spans="1:10" x14ac:dyDescent="0.2">
      <c r="A25" s="53" t="s">
        <v>3431</v>
      </c>
      <c r="B25" s="53" t="s">
        <v>3432</v>
      </c>
      <c r="C25" s="53" t="s">
        <v>3431</v>
      </c>
      <c r="D25" s="53" t="s">
        <v>3432</v>
      </c>
      <c r="F25" s="202"/>
    </row>
    <row r="26" spans="1:10" x14ac:dyDescent="0.2">
      <c r="A26" s="53" t="s">
        <v>3433</v>
      </c>
      <c r="B26" s="53" t="s">
        <v>3434</v>
      </c>
      <c r="C26" s="53" t="s">
        <v>3433</v>
      </c>
      <c r="D26" s="53" t="s">
        <v>3434</v>
      </c>
      <c r="I26" s="163"/>
      <c r="J26" s="49" t="s">
        <v>3859</v>
      </c>
    </row>
    <row r="27" spans="1:10" x14ac:dyDescent="0.2">
      <c r="A27" t="s">
        <v>3435</v>
      </c>
      <c r="B27" t="s">
        <v>3436</v>
      </c>
      <c r="C27" t="s">
        <v>3435</v>
      </c>
      <c r="D27" t="s">
        <v>3436</v>
      </c>
      <c r="F27" s="199" t="s">
        <v>3888</v>
      </c>
    </row>
    <row r="28" spans="1:10" x14ac:dyDescent="0.2">
      <c r="A28" s="53" t="s">
        <v>3437</v>
      </c>
      <c r="B28" s="53" t="s">
        <v>3438</v>
      </c>
      <c r="C28" s="53" t="s">
        <v>3437</v>
      </c>
      <c r="D28" s="53" t="s">
        <v>3438</v>
      </c>
    </row>
    <row r="29" spans="1:10" x14ac:dyDescent="0.2">
      <c r="A29" s="18" t="s">
        <v>3439</v>
      </c>
      <c r="B29" s="18" t="s">
        <v>3440</v>
      </c>
      <c r="C29" t="s">
        <v>3439</v>
      </c>
      <c r="D29" t="s">
        <v>3440</v>
      </c>
      <c r="F29" s="199" t="s">
        <v>3887</v>
      </c>
    </row>
    <row r="30" spans="1:10" x14ac:dyDescent="0.2">
      <c r="A30" s="53" t="s">
        <v>3441</v>
      </c>
      <c r="B30" s="53" t="s">
        <v>3430</v>
      </c>
      <c r="C30" s="53" t="s">
        <v>3441</v>
      </c>
      <c r="D30" s="53" t="s">
        <v>3430</v>
      </c>
    </row>
    <row r="32" spans="1:10" ht="12.75" customHeight="1" x14ac:dyDescent="0.2">
      <c r="A32" s="307" t="s">
        <v>3507</v>
      </c>
      <c r="B32" s="307"/>
      <c r="C32" s="305" t="s">
        <v>3506</v>
      </c>
      <c r="D32" s="306"/>
      <c r="E32" s="306"/>
      <c r="F32" s="306"/>
      <c r="G32" s="308" t="s">
        <v>3842</v>
      </c>
      <c r="H32" s="309"/>
      <c r="I32" s="172"/>
      <c r="J32" s="172"/>
    </row>
    <row r="33" spans="1:11" ht="63.75" x14ac:dyDescent="0.2">
      <c r="A33" s="162" t="s">
        <v>3833</v>
      </c>
      <c r="B33" s="162" t="s">
        <v>3834</v>
      </c>
      <c r="C33" s="162" t="s">
        <v>3831</v>
      </c>
      <c r="D33" s="162" t="s">
        <v>3832</v>
      </c>
      <c r="E33" s="162" t="s">
        <v>3829</v>
      </c>
      <c r="F33" s="187" t="s">
        <v>3830</v>
      </c>
      <c r="G33" s="173" t="s">
        <v>3828</v>
      </c>
      <c r="H33" s="173" t="s">
        <v>3840</v>
      </c>
      <c r="I33" s="171" t="s">
        <v>3845</v>
      </c>
      <c r="J33" s="171" t="s">
        <v>3844</v>
      </c>
      <c r="K33" s="171" t="s">
        <v>2107</v>
      </c>
    </row>
    <row r="34" spans="1:11" x14ac:dyDescent="0.2">
      <c r="A34" s="63" t="s">
        <v>3448</v>
      </c>
      <c r="B34" s="63" t="s">
        <v>3449</v>
      </c>
      <c r="C34" s="60"/>
      <c r="D34" s="60"/>
      <c r="E34" s="60"/>
      <c r="F34" s="188"/>
      <c r="G34" s="60"/>
      <c r="H34" s="60"/>
      <c r="I34" s="60"/>
      <c r="J34" s="60"/>
      <c r="K34" s="179"/>
    </row>
    <row r="35" spans="1:11" x14ac:dyDescent="0.2">
      <c r="A35" s="63" t="s">
        <v>3450</v>
      </c>
      <c r="B35" s="63" t="s">
        <v>3451</v>
      </c>
      <c r="C35" s="61" t="s">
        <v>3497</v>
      </c>
      <c r="D35" s="60" t="s">
        <v>3451</v>
      </c>
      <c r="E35" s="61" t="s">
        <v>3841</v>
      </c>
      <c r="F35" s="188"/>
      <c r="G35" s="170" t="s">
        <v>2111</v>
      </c>
      <c r="H35" s="167" t="s">
        <v>1263</v>
      </c>
      <c r="I35" s="61" t="s">
        <v>2126</v>
      </c>
      <c r="J35" s="61" t="s">
        <v>2126</v>
      </c>
      <c r="K35" s="169" t="s">
        <v>3863</v>
      </c>
    </row>
    <row r="36" spans="1:11" x14ac:dyDescent="0.2">
      <c r="A36" s="60" t="s">
        <v>3452</v>
      </c>
      <c r="B36" s="60" t="s">
        <v>3453</v>
      </c>
      <c r="C36" s="61" t="s">
        <v>3496</v>
      </c>
      <c r="D36" s="60" t="s">
        <v>3453</v>
      </c>
      <c r="E36" s="61" t="s">
        <v>3841</v>
      </c>
      <c r="F36" s="188"/>
      <c r="G36" s="170" t="s">
        <v>2111</v>
      </c>
      <c r="H36" s="167" t="s">
        <v>1258</v>
      </c>
      <c r="I36" s="61" t="s">
        <v>2126</v>
      </c>
      <c r="J36" s="61" t="s">
        <v>2126</v>
      </c>
      <c r="K36" s="169" t="s">
        <v>3863</v>
      </c>
    </row>
    <row r="37" spans="1:11" x14ac:dyDescent="0.2">
      <c r="A37" s="60" t="s">
        <v>3454</v>
      </c>
      <c r="B37" s="61" t="s">
        <v>3455</v>
      </c>
      <c r="C37" s="61" t="s">
        <v>3846</v>
      </c>
      <c r="D37" s="60" t="s">
        <v>3847</v>
      </c>
      <c r="E37" s="61" t="s">
        <v>3848</v>
      </c>
      <c r="F37" s="188" t="s">
        <v>3862</v>
      </c>
      <c r="G37" s="61" t="s">
        <v>2111</v>
      </c>
      <c r="H37" s="60" t="s">
        <v>3359</v>
      </c>
      <c r="I37" s="61" t="s">
        <v>2111</v>
      </c>
      <c r="J37" s="61" t="s">
        <v>2126</v>
      </c>
      <c r="K37" s="179"/>
    </row>
    <row r="38" spans="1:11" ht="13.5" thickBot="1" x14ac:dyDescent="0.25">
      <c r="A38" s="65" t="s">
        <v>3456</v>
      </c>
      <c r="B38" s="65" t="s">
        <v>3457</v>
      </c>
      <c r="C38" s="65"/>
      <c r="D38" s="65"/>
      <c r="E38" s="65"/>
      <c r="F38" s="189"/>
      <c r="G38" s="65"/>
      <c r="H38" s="65"/>
      <c r="I38" s="65"/>
      <c r="J38" s="65"/>
      <c r="K38" s="180"/>
    </row>
    <row r="39" spans="1:11" x14ac:dyDescent="0.2">
      <c r="A39" s="177" t="s">
        <v>3458</v>
      </c>
      <c r="B39" s="177" t="s">
        <v>3434</v>
      </c>
      <c r="C39" s="177" t="s">
        <v>3433</v>
      </c>
      <c r="D39" s="177" t="s">
        <v>3434</v>
      </c>
      <c r="E39" s="178"/>
      <c r="F39" s="190"/>
      <c r="G39" s="178"/>
      <c r="H39" s="178"/>
      <c r="I39" s="61" t="s">
        <v>2111</v>
      </c>
      <c r="J39" s="178"/>
      <c r="K39" s="181"/>
    </row>
    <row r="40" spans="1:11" ht="51" x14ac:dyDescent="0.2">
      <c r="A40" s="60" t="s">
        <v>3459</v>
      </c>
      <c r="B40" s="60" t="s">
        <v>3460</v>
      </c>
      <c r="C40" s="60" t="s">
        <v>3419</v>
      </c>
      <c r="D40" s="60" t="s">
        <v>3420</v>
      </c>
      <c r="E40" s="200" t="s">
        <v>3890</v>
      </c>
      <c r="F40" s="201" t="s">
        <v>3891</v>
      </c>
      <c r="G40" s="61" t="s">
        <v>2111</v>
      </c>
      <c r="H40" s="60"/>
      <c r="I40" s="61" t="s">
        <v>2111</v>
      </c>
      <c r="J40" s="61" t="s">
        <v>2111</v>
      </c>
      <c r="K40" s="169" t="s">
        <v>3864</v>
      </c>
    </row>
    <row r="41" spans="1:11" x14ac:dyDescent="0.2">
      <c r="A41" s="62" t="s">
        <v>3461</v>
      </c>
      <c r="B41" s="62" t="s">
        <v>3462</v>
      </c>
      <c r="C41" s="62" t="s">
        <v>3423</v>
      </c>
      <c r="D41" s="62" t="s">
        <v>3424</v>
      </c>
      <c r="E41" s="61" t="s">
        <v>3841</v>
      </c>
      <c r="F41" s="188"/>
      <c r="G41" s="61" t="s">
        <v>2111</v>
      </c>
      <c r="H41" s="60"/>
      <c r="I41" s="61" t="s">
        <v>2111</v>
      </c>
      <c r="J41" s="61" t="s">
        <v>2111</v>
      </c>
      <c r="K41" s="179"/>
    </row>
    <row r="42" spans="1:11" x14ac:dyDescent="0.2">
      <c r="A42" s="62" t="s">
        <v>3463</v>
      </c>
      <c r="B42" s="62" t="s">
        <v>3438</v>
      </c>
      <c r="C42" s="62" t="s">
        <v>3437</v>
      </c>
      <c r="D42" s="62" t="s">
        <v>3438</v>
      </c>
      <c r="E42" s="61" t="s">
        <v>3841</v>
      </c>
      <c r="F42" s="188"/>
      <c r="G42" s="61" t="s">
        <v>2111</v>
      </c>
      <c r="H42" s="60"/>
      <c r="I42" s="61" t="s">
        <v>2111</v>
      </c>
      <c r="J42" s="61" t="s">
        <v>2111</v>
      </c>
      <c r="K42" s="179"/>
    </row>
    <row r="43" spans="1:11" x14ac:dyDescent="0.2">
      <c r="A43" s="163" t="s">
        <v>3464</v>
      </c>
      <c r="B43" s="165" t="s">
        <v>3440</v>
      </c>
      <c r="C43" s="194" t="s">
        <v>3439</v>
      </c>
      <c r="D43" s="194" t="s">
        <v>3440</v>
      </c>
      <c r="E43" s="61" t="s">
        <v>3867</v>
      </c>
      <c r="F43" s="188" t="s">
        <v>3868</v>
      </c>
      <c r="G43" s="61" t="s">
        <v>2126</v>
      </c>
      <c r="H43" s="60"/>
      <c r="I43" s="61" t="s">
        <v>2126</v>
      </c>
      <c r="J43" s="61" t="s">
        <v>2126</v>
      </c>
      <c r="K43" s="179"/>
    </row>
    <row r="44" spans="1:11" x14ac:dyDescent="0.2">
      <c r="A44" s="163" t="s">
        <v>3464</v>
      </c>
      <c r="B44" s="163" t="s">
        <v>3440</v>
      </c>
      <c r="C44" s="163" t="s">
        <v>3417</v>
      </c>
      <c r="D44" s="163" t="s">
        <v>3440</v>
      </c>
      <c r="E44" s="61" t="s">
        <v>3841</v>
      </c>
      <c r="F44" s="188"/>
      <c r="G44" s="61" t="s">
        <v>2111</v>
      </c>
      <c r="H44" s="60"/>
      <c r="I44" s="61" t="s">
        <v>2111</v>
      </c>
      <c r="J44" s="61" t="s">
        <v>2111</v>
      </c>
      <c r="K44" s="169" t="s">
        <v>3866</v>
      </c>
    </row>
    <row r="45" spans="1:11" x14ac:dyDescent="0.2">
      <c r="A45" s="60" t="s">
        <v>3465</v>
      </c>
      <c r="B45" s="60" t="s">
        <v>3466</v>
      </c>
      <c r="C45" s="61" t="s">
        <v>3870</v>
      </c>
      <c r="D45" s="60" t="s">
        <v>3466</v>
      </c>
      <c r="E45" s="61" t="s">
        <v>3874</v>
      </c>
      <c r="F45" s="188"/>
      <c r="G45" s="61" t="s">
        <v>3878</v>
      </c>
      <c r="H45" s="60"/>
      <c r="I45" s="61" t="s">
        <v>2111</v>
      </c>
      <c r="J45" s="61" t="s">
        <v>2111</v>
      </c>
      <c r="K45" s="179"/>
    </row>
    <row r="46" spans="1:11" x14ac:dyDescent="0.2">
      <c r="A46" s="60" t="s">
        <v>3467</v>
      </c>
      <c r="B46" s="60" t="s">
        <v>3468</v>
      </c>
      <c r="C46" s="61" t="s">
        <v>3884</v>
      </c>
      <c r="D46" s="61" t="s">
        <v>3838</v>
      </c>
      <c r="E46" s="60"/>
      <c r="F46" s="188"/>
      <c r="G46" s="61" t="s">
        <v>3879</v>
      </c>
      <c r="H46" s="60"/>
      <c r="I46" s="61" t="s">
        <v>2111</v>
      </c>
      <c r="J46" s="61" t="s">
        <v>2111</v>
      </c>
      <c r="K46" s="179"/>
    </row>
    <row r="47" spans="1:11" x14ac:dyDescent="0.2">
      <c r="A47" s="62" t="s">
        <v>3469</v>
      </c>
      <c r="B47" s="62" t="s">
        <v>3416</v>
      </c>
      <c r="C47" s="62" t="s">
        <v>3415</v>
      </c>
      <c r="D47" s="62" t="s">
        <v>3416</v>
      </c>
      <c r="E47" s="61" t="s">
        <v>3841</v>
      </c>
      <c r="F47" s="188"/>
      <c r="G47" s="61" t="s">
        <v>2111</v>
      </c>
      <c r="H47" s="60"/>
      <c r="I47" s="61" t="s">
        <v>2111</v>
      </c>
      <c r="J47" s="61" t="s">
        <v>2111</v>
      </c>
      <c r="K47" s="179"/>
    </row>
    <row r="48" spans="1:11" ht="38.25" x14ac:dyDescent="0.2">
      <c r="A48" s="167" t="s">
        <v>2112</v>
      </c>
      <c r="B48" s="166"/>
      <c r="C48" t="s">
        <v>3435</v>
      </c>
      <c r="D48" t="s">
        <v>3436</v>
      </c>
      <c r="E48" s="198" t="s">
        <v>3885</v>
      </c>
      <c r="F48" s="201" t="s">
        <v>3892</v>
      </c>
      <c r="G48" s="61" t="s">
        <v>2126</v>
      </c>
      <c r="H48" s="60"/>
      <c r="I48" s="61" t="s">
        <v>2126</v>
      </c>
      <c r="J48" s="61" t="s">
        <v>2126</v>
      </c>
      <c r="K48" s="169" t="s">
        <v>3869</v>
      </c>
    </row>
    <row r="49" spans="1:11" x14ac:dyDescent="0.2">
      <c r="A49" s="62" t="s">
        <v>3470</v>
      </c>
      <c r="B49" s="62" t="s">
        <v>3471</v>
      </c>
      <c r="C49" s="62" t="s">
        <v>3427</v>
      </c>
      <c r="D49" s="62" t="s">
        <v>3428</v>
      </c>
      <c r="E49" s="61" t="s">
        <v>3841</v>
      </c>
      <c r="F49" s="188"/>
      <c r="G49" s="61" t="s">
        <v>2111</v>
      </c>
      <c r="H49" s="60"/>
      <c r="I49" s="61" t="s">
        <v>2111</v>
      </c>
      <c r="J49" s="61" t="s">
        <v>2111</v>
      </c>
      <c r="K49" s="179"/>
    </row>
    <row r="50" spans="1:11" x14ac:dyDescent="0.2">
      <c r="A50" s="62" t="s">
        <v>3472</v>
      </c>
      <c r="B50" s="62" t="s">
        <v>3473</v>
      </c>
      <c r="C50" s="62" t="s">
        <v>3431</v>
      </c>
      <c r="D50" s="62" t="s">
        <v>3432</v>
      </c>
      <c r="E50" s="61" t="s">
        <v>3841</v>
      </c>
      <c r="F50" s="188"/>
      <c r="G50" s="61" t="s">
        <v>2111</v>
      </c>
      <c r="H50" s="60"/>
      <c r="I50" s="61" t="s">
        <v>2111</v>
      </c>
      <c r="J50" s="61" t="s">
        <v>2111</v>
      </c>
      <c r="K50" s="179"/>
    </row>
    <row r="51" spans="1:11" x14ac:dyDescent="0.2">
      <c r="A51" s="62" t="s">
        <v>3474</v>
      </c>
      <c r="B51" s="62" t="s">
        <v>3475</v>
      </c>
      <c r="C51" s="62" t="s">
        <v>3425</v>
      </c>
      <c r="D51" s="62" t="s">
        <v>3426</v>
      </c>
      <c r="E51" s="61" t="s">
        <v>3841</v>
      </c>
      <c r="F51" s="188"/>
      <c r="G51" s="61" t="s">
        <v>2111</v>
      </c>
      <c r="H51" s="60"/>
      <c r="I51" s="61" t="s">
        <v>2111</v>
      </c>
      <c r="J51" s="61" t="s">
        <v>2111</v>
      </c>
      <c r="K51" s="179"/>
    </row>
    <row r="52" spans="1:11" x14ac:dyDescent="0.2">
      <c r="A52" s="163" t="s">
        <v>3476</v>
      </c>
      <c r="B52" s="163" t="s">
        <v>3430</v>
      </c>
      <c r="C52" s="163" t="s">
        <v>3429</v>
      </c>
      <c r="D52" s="196" t="s">
        <v>3430</v>
      </c>
      <c r="E52" s="61" t="s">
        <v>3857</v>
      </c>
      <c r="F52" s="188" t="s">
        <v>3871</v>
      </c>
      <c r="G52" s="61" t="s">
        <v>2126</v>
      </c>
      <c r="H52" s="60"/>
      <c r="I52" s="61" t="s">
        <v>2126</v>
      </c>
      <c r="J52" s="61" t="s">
        <v>2126</v>
      </c>
      <c r="K52" s="169" t="s">
        <v>3872</v>
      </c>
    </row>
    <row r="53" spans="1:11" x14ac:dyDescent="0.2">
      <c r="A53" s="164" t="s">
        <v>3477</v>
      </c>
      <c r="B53" s="163" t="s">
        <v>3478</v>
      </c>
      <c r="C53" s="194" t="s">
        <v>3421</v>
      </c>
      <c r="D53" s="194" t="s">
        <v>3422</v>
      </c>
      <c r="E53" s="61" t="s">
        <v>3825</v>
      </c>
      <c r="F53" s="188" t="s">
        <v>3873</v>
      </c>
      <c r="G53" s="61" t="s">
        <v>2126</v>
      </c>
      <c r="H53" s="60"/>
      <c r="I53" s="61" t="s">
        <v>2126</v>
      </c>
      <c r="J53" s="61" t="s">
        <v>2126</v>
      </c>
      <c r="K53" s="179"/>
    </row>
    <row r="54" spans="1:11" x14ac:dyDescent="0.2">
      <c r="A54" s="164" t="s">
        <v>3477</v>
      </c>
      <c r="B54" s="163" t="s">
        <v>3478</v>
      </c>
      <c r="C54" s="163" t="s">
        <v>3413</v>
      </c>
      <c r="D54" s="163" t="s">
        <v>3414</v>
      </c>
      <c r="E54" s="61" t="s">
        <v>3841</v>
      </c>
      <c r="F54" s="188"/>
      <c r="G54" s="61" t="s">
        <v>2111</v>
      </c>
      <c r="H54" s="60"/>
      <c r="I54" s="61" t="s">
        <v>2111</v>
      </c>
      <c r="J54" s="61" t="s">
        <v>2111</v>
      </c>
      <c r="K54" s="179"/>
    </row>
    <row r="55" spans="1:11" ht="38.25" x14ac:dyDescent="0.2">
      <c r="A55" s="60" t="s">
        <v>3479</v>
      </c>
      <c r="B55" s="60" t="s">
        <v>3480</v>
      </c>
      <c r="C55" s="61" t="s">
        <v>3896</v>
      </c>
      <c r="D55" s="61" t="s">
        <v>3897</v>
      </c>
      <c r="E55" s="61" t="s">
        <v>3875</v>
      </c>
      <c r="F55" s="195" t="s">
        <v>3876</v>
      </c>
      <c r="G55" s="61" t="s">
        <v>3898</v>
      </c>
      <c r="H55" s="60"/>
      <c r="I55" s="61" t="s">
        <v>2111</v>
      </c>
      <c r="J55" s="61" t="s">
        <v>2111</v>
      </c>
      <c r="K55" s="179"/>
    </row>
    <row r="56" spans="1:11" ht="63.75" x14ac:dyDescent="0.2">
      <c r="A56" s="60" t="s">
        <v>3481</v>
      </c>
      <c r="B56" s="60" t="s">
        <v>3482</v>
      </c>
      <c r="C56" s="60"/>
      <c r="D56" s="60" t="s">
        <v>3482</v>
      </c>
      <c r="E56" s="61" t="s">
        <v>3875</v>
      </c>
      <c r="F56" s="195" t="s">
        <v>3877</v>
      </c>
      <c r="G56" s="61" t="s">
        <v>3880</v>
      </c>
      <c r="H56" s="60"/>
      <c r="I56" s="61" t="s">
        <v>2111</v>
      </c>
      <c r="J56" s="61" t="s">
        <v>2112</v>
      </c>
      <c r="K56" s="179"/>
    </row>
    <row r="57" spans="1:11" ht="13.5" thickBot="1" x14ac:dyDescent="0.25">
      <c r="A57" s="65" t="s">
        <v>3483</v>
      </c>
      <c r="B57" s="65" t="s">
        <v>1952</v>
      </c>
      <c r="C57" s="65" t="s">
        <v>1951</v>
      </c>
      <c r="D57" s="65" t="s">
        <v>1952</v>
      </c>
      <c r="E57" s="193" t="s">
        <v>3841</v>
      </c>
      <c r="F57" s="189"/>
      <c r="G57" s="65" t="s">
        <v>2111</v>
      </c>
      <c r="H57" s="65" t="s">
        <v>3354</v>
      </c>
      <c r="I57" s="61" t="s">
        <v>2111</v>
      </c>
      <c r="J57" s="193" t="s">
        <v>2111</v>
      </c>
      <c r="K57" s="180"/>
    </row>
    <row r="58" spans="1:11" x14ac:dyDescent="0.2">
      <c r="A58" s="64" t="s">
        <v>3484</v>
      </c>
      <c r="B58" s="64" t="s">
        <v>3485</v>
      </c>
      <c r="C58" s="61" t="s">
        <v>3446</v>
      </c>
      <c r="D58" s="60" t="s">
        <v>3447</v>
      </c>
      <c r="E58" s="61" t="s">
        <v>3841</v>
      </c>
      <c r="F58" s="188"/>
      <c r="G58" s="61" t="s">
        <v>2111</v>
      </c>
      <c r="H58" s="60"/>
      <c r="I58" s="61" t="s">
        <v>2111</v>
      </c>
      <c r="J58" s="61" t="s">
        <v>3819</v>
      </c>
      <c r="K58" s="179"/>
    </row>
    <row r="59" spans="1:11" ht="51" x14ac:dyDescent="0.2">
      <c r="A59" s="60" t="s">
        <v>3486</v>
      </c>
      <c r="B59" s="60" t="s">
        <v>3487</v>
      </c>
      <c r="C59" s="60" t="s">
        <v>3839</v>
      </c>
      <c r="D59" s="60" t="s">
        <v>3843</v>
      </c>
      <c r="E59" s="61" t="s">
        <v>3881</v>
      </c>
      <c r="F59" s="188"/>
      <c r="G59" s="61" t="s">
        <v>2111</v>
      </c>
      <c r="H59" s="61" t="s">
        <v>3819</v>
      </c>
      <c r="I59" s="61" t="s">
        <v>3819</v>
      </c>
      <c r="J59" s="61" t="s">
        <v>3819</v>
      </c>
      <c r="K59" s="169" t="s">
        <v>3858</v>
      </c>
    </row>
    <row r="60" spans="1:11" x14ac:dyDescent="0.2">
      <c r="A60" s="60" t="s">
        <v>3488</v>
      </c>
      <c r="B60" s="60" t="s">
        <v>3489</v>
      </c>
      <c r="C60" s="60"/>
      <c r="D60" s="60"/>
      <c r="E60" s="61" t="s">
        <v>3881</v>
      </c>
      <c r="F60" s="188"/>
      <c r="G60" s="61" t="s">
        <v>3882</v>
      </c>
      <c r="H60" s="60"/>
      <c r="I60" s="61" t="s">
        <v>2111</v>
      </c>
      <c r="J60" s="61" t="s">
        <v>3819</v>
      </c>
      <c r="K60" s="179"/>
    </row>
    <row r="61" spans="1:11" x14ac:dyDescent="0.2">
      <c r="A61" s="60" t="s">
        <v>3490</v>
      </c>
      <c r="B61" s="60" t="s">
        <v>3491</v>
      </c>
      <c r="C61" s="60"/>
      <c r="D61" s="60"/>
      <c r="E61" s="61" t="s">
        <v>3881</v>
      </c>
      <c r="F61" s="188"/>
      <c r="G61" s="61" t="s">
        <v>2126</v>
      </c>
      <c r="H61" s="60"/>
      <c r="I61" s="61" t="s">
        <v>2111</v>
      </c>
      <c r="J61" s="61" t="s">
        <v>3819</v>
      </c>
      <c r="K61" s="169" t="s">
        <v>3883</v>
      </c>
    </row>
    <row r="62" spans="1:11" x14ac:dyDescent="0.2">
      <c r="A62" s="60" t="s">
        <v>3492</v>
      </c>
      <c r="B62" s="60" t="s">
        <v>3493</v>
      </c>
      <c r="C62" s="60"/>
      <c r="D62" s="60"/>
      <c r="E62" s="61" t="s">
        <v>3881</v>
      </c>
      <c r="F62" s="188"/>
      <c r="G62" s="61" t="s">
        <v>2126</v>
      </c>
      <c r="H62" s="60"/>
      <c r="I62" s="61" t="s">
        <v>2111</v>
      </c>
      <c r="J62" s="61" t="s">
        <v>3819</v>
      </c>
      <c r="K62" s="169" t="s">
        <v>3894</v>
      </c>
    </row>
    <row r="66" spans="2:2" x14ac:dyDescent="0.2">
      <c r="B66" s="4" t="s">
        <v>3899</v>
      </c>
    </row>
  </sheetData>
  <mergeCells count="3">
    <mergeCell ref="C32:F32"/>
    <mergeCell ref="A32:B32"/>
    <mergeCell ref="G32:H3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257"/>
  <sheetViews>
    <sheetView tabSelected="1" topLeftCell="B1" zoomScaleNormal="100" workbookViewId="0">
      <pane ySplit="4" topLeftCell="A5" activePane="bottomLeft" state="frozen"/>
      <selection activeCell="B1" sqref="B1"/>
      <selection pane="bottomLeft" activeCell="E16" sqref="E16"/>
    </sheetView>
  </sheetViews>
  <sheetFormatPr defaultColWidth="9.140625" defaultRowHeight="12.75" x14ac:dyDescent="0.2"/>
  <cols>
    <col min="1" max="1" width="9.140625" style="22" hidden="1" customWidth="1"/>
    <col min="2" max="2" width="13.7109375" style="22" customWidth="1"/>
    <col min="3" max="3" width="43.42578125" style="17" hidden="1" customWidth="1"/>
    <col min="4" max="4" width="57.28515625" style="22" customWidth="1"/>
    <col min="5" max="5" width="84.140625" style="17" customWidth="1"/>
    <col min="6" max="6" width="9.140625" style="22" customWidth="1"/>
    <col min="7" max="7" width="34.140625" style="22" bestFit="1" customWidth="1"/>
    <col min="8" max="8" width="35.5703125" style="22" bestFit="1" customWidth="1"/>
    <col min="9" max="9" width="27" style="17" customWidth="1"/>
    <col min="10" max="16384" width="9.140625" style="22"/>
  </cols>
  <sheetData>
    <row r="1" spans="1:9" x14ac:dyDescent="0.2">
      <c r="B1" s="254" t="s">
        <v>4369</v>
      </c>
      <c r="C1" s="256"/>
      <c r="D1" s="255"/>
      <c r="E1" s="256"/>
      <c r="F1" s="255"/>
      <c r="G1" s="255"/>
      <c r="H1" s="255"/>
      <c r="I1" s="256"/>
    </row>
    <row r="2" spans="1:9" x14ac:dyDescent="0.2">
      <c r="B2" s="257" t="s">
        <v>4370</v>
      </c>
      <c r="C2" s="256"/>
      <c r="D2" s="255"/>
      <c r="E2" s="256"/>
      <c r="F2" s="255"/>
      <c r="G2" s="255"/>
      <c r="H2" s="255"/>
      <c r="I2" s="256"/>
    </row>
    <row r="3" spans="1:9" x14ac:dyDescent="0.2">
      <c r="A3" s="258"/>
      <c r="B3" s="258"/>
      <c r="C3" s="259"/>
      <c r="D3" s="258"/>
      <c r="E3" s="259"/>
      <c r="F3" s="258"/>
      <c r="G3" s="293"/>
      <c r="H3" s="293"/>
      <c r="I3" s="259"/>
    </row>
    <row r="4" spans="1:9" ht="63.75" x14ac:dyDescent="0.2">
      <c r="A4" s="253" t="s">
        <v>3817</v>
      </c>
      <c r="B4" s="253" t="s">
        <v>3340</v>
      </c>
      <c r="C4" s="253" t="s">
        <v>3326</v>
      </c>
      <c r="D4" s="253" t="s">
        <v>4371</v>
      </c>
      <c r="E4" s="253" t="s">
        <v>4400</v>
      </c>
      <c r="F4" s="253" t="s">
        <v>4396</v>
      </c>
      <c r="G4" s="294" t="s">
        <v>4372</v>
      </c>
      <c r="H4" s="294" t="s">
        <v>4373</v>
      </c>
      <c r="I4" s="253" t="s">
        <v>4389</v>
      </c>
    </row>
    <row r="5" spans="1:9" ht="64.5" x14ac:dyDescent="0.25">
      <c r="A5" s="22" t="s">
        <v>1838</v>
      </c>
      <c r="B5" s="16" t="s">
        <v>1838</v>
      </c>
      <c r="C5" s="19" t="s">
        <v>3263</v>
      </c>
      <c r="D5" s="17" t="s">
        <v>4273</v>
      </c>
      <c r="E5" s="17" t="s">
        <v>4397</v>
      </c>
      <c r="F5" s="17" t="s">
        <v>3338</v>
      </c>
      <c r="G5" s="22" t="s">
        <v>3365</v>
      </c>
      <c r="H5" s="22" t="s">
        <v>3508</v>
      </c>
      <c r="I5" s="17" t="s">
        <v>4401</v>
      </c>
    </row>
    <row r="6" spans="1:9" ht="15" x14ac:dyDescent="0.25">
      <c r="A6" s="22" t="s">
        <v>1838</v>
      </c>
      <c r="B6" s="16"/>
      <c r="C6" s="19"/>
      <c r="D6" s="17"/>
      <c r="F6" s="17" t="s">
        <v>3339</v>
      </c>
      <c r="G6" s="22" t="s">
        <v>3370</v>
      </c>
      <c r="H6" s="22" t="s">
        <v>4473</v>
      </c>
      <c r="I6" s="22"/>
    </row>
    <row r="7" spans="1:9" ht="15" x14ac:dyDescent="0.25">
      <c r="A7" s="22" t="s">
        <v>1838</v>
      </c>
      <c r="B7" s="16"/>
      <c r="C7" s="19"/>
      <c r="D7" s="17"/>
      <c r="F7" s="17" t="s">
        <v>3339</v>
      </c>
      <c r="G7" s="22" t="s">
        <v>3371</v>
      </c>
      <c r="H7" s="22" t="s">
        <v>4474</v>
      </c>
      <c r="I7" s="22"/>
    </row>
    <row r="8" spans="1:9" ht="15" x14ac:dyDescent="0.25">
      <c r="A8" s="22" t="s">
        <v>1838</v>
      </c>
      <c r="B8" s="16"/>
      <c r="C8" s="19"/>
      <c r="D8" s="17"/>
      <c r="F8" s="17" t="s">
        <v>3339</v>
      </c>
      <c r="G8" s="22" t="s">
        <v>4475</v>
      </c>
      <c r="H8" s="22" t="s">
        <v>4476</v>
      </c>
      <c r="I8" s="22"/>
    </row>
    <row r="9" spans="1:9" ht="15" x14ac:dyDescent="0.25">
      <c r="A9" s="22" t="s">
        <v>1838</v>
      </c>
      <c r="B9" s="16"/>
      <c r="C9" s="19"/>
      <c r="D9" s="17"/>
      <c r="F9" s="17" t="s">
        <v>3339</v>
      </c>
      <c r="G9" s="22" t="s">
        <v>3372</v>
      </c>
      <c r="H9" s="22" t="s">
        <v>4477</v>
      </c>
      <c r="I9" s="22"/>
    </row>
    <row r="10" spans="1:9" ht="15" x14ac:dyDescent="0.25">
      <c r="B10" s="16"/>
      <c r="C10" s="19"/>
      <c r="D10" s="17"/>
      <c r="F10" s="17" t="s">
        <v>3339</v>
      </c>
      <c r="G10" s="22" t="s">
        <v>4296</v>
      </c>
      <c r="H10" s="22" t="s">
        <v>3512</v>
      </c>
      <c r="I10" s="22"/>
    </row>
    <row r="11" spans="1:9" ht="63.75" x14ac:dyDescent="0.2">
      <c r="A11" s="22" t="s">
        <v>1887</v>
      </c>
      <c r="B11" s="16" t="s">
        <v>1860</v>
      </c>
      <c r="C11" s="249" t="s">
        <v>4338</v>
      </c>
      <c r="D11" s="17" t="s">
        <v>4575</v>
      </c>
      <c r="E11" s="17" t="s">
        <v>4576</v>
      </c>
      <c r="F11" s="17" t="s">
        <v>3338</v>
      </c>
      <c r="G11" s="22" t="s">
        <v>3365</v>
      </c>
      <c r="H11" s="22" t="s">
        <v>3508</v>
      </c>
      <c r="I11" s="17" t="s">
        <v>4401</v>
      </c>
    </row>
    <row r="12" spans="1:9" ht="14.25" x14ac:dyDescent="0.2">
      <c r="A12" s="22" t="s">
        <v>1887</v>
      </c>
      <c r="B12" s="16"/>
      <c r="C12" s="249"/>
      <c r="D12" s="17"/>
      <c r="F12" s="22" t="s">
        <v>3339</v>
      </c>
      <c r="G12" s="22" t="s">
        <v>3374</v>
      </c>
      <c r="H12" s="22" t="s">
        <v>3517</v>
      </c>
      <c r="I12" s="22"/>
    </row>
    <row r="13" spans="1:9" ht="14.25" x14ac:dyDescent="0.2">
      <c r="A13" s="22" t="s">
        <v>1887</v>
      </c>
      <c r="B13" s="260"/>
      <c r="C13" s="249"/>
      <c r="D13" s="17"/>
      <c r="F13" s="22" t="s">
        <v>3339</v>
      </c>
      <c r="G13" s="22" t="s">
        <v>3375</v>
      </c>
      <c r="H13" s="22" t="s">
        <v>4302</v>
      </c>
      <c r="I13" s="22"/>
    </row>
    <row r="14" spans="1:9" ht="14.25" x14ac:dyDescent="0.2">
      <c r="B14" s="260"/>
      <c r="C14" s="249"/>
      <c r="D14" s="17"/>
      <c r="F14" s="22" t="s">
        <v>3339</v>
      </c>
      <c r="G14" s="22" t="s">
        <v>4303</v>
      </c>
      <c r="H14" s="22" t="s">
        <v>4577</v>
      </c>
      <c r="I14" s="22"/>
    </row>
    <row r="15" spans="1:9" ht="14.25" x14ac:dyDescent="0.2">
      <c r="B15" s="260"/>
      <c r="C15" s="249"/>
      <c r="D15" s="17"/>
      <c r="F15" s="22" t="s">
        <v>3339</v>
      </c>
      <c r="G15" s="22" t="s">
        <v>4578</v>
      </c>
      <c r="H15" s="22" t="s">
        <v>4341</v>
      </c>
      <c r="I15" s="22"/>
    </row>
    <row r="16" spans="1:9" ht="14.25" x14ac:dyDescent="0.2">
      <c r="B16" s="260"/>
      <c r="C16" s="249"/>
      <c r="D16" s="17"/>
      <c r="F16" s="22" t="s">
        <v>3339</v>
      </c>
      <c r="G16" s="22" t="s">
        <v>4342</v>
      </c>
      <c r="H16" s="22" t="s">
        <v>3518</v>
      </c>
      <c r="I16" s="22"/>
    </row>
    <row r="17" spans="1:9" ht="51" x14ac:dyDescent="0.2">
      <c r="A17" s="22" t="s">
        <v>1887</v>
      </c>
      <c r="B17" s="15" t="s">
        <v>1880</v>
      </c>
      <c r="C17" s="17" t="s">
        <v>4101</v>
      </c>
      <c r="D17" s="17" t="s">
        <v>4468</v>
      </c>
      <c r="E17" s="17" t="s">
        <v>4469</v>
      </c>
      <c r="F17" s="17" t="s">
        <v>3338</v>
      </c>
      <c r="G17" s="22" t="s">
        <v>3365</v>
      </c>
      <c r="H17" s="22" t="s">
        <v>3508</v>
      </c>
      <c r="I17" s="17" t="s">
        <v>4401</v>
      </c>
    </row>
    <row r="18" spans="1:9" x14ac:dyDescent="0.2">
      <c r="A18" s="22" t="s">
        <v>1887</v>
      </c>
      <c r="B18" s="15"/>
      <c r="D18" s="17"/>
      <c r="F18" s="17" t="s">
        <v>3339</v>
      </c>
      <c r="G18" s="22" t="s">
        <v>3409</v>
      </c>
      <c r="H18" s="22" t="s">
        <v>3552</v>
      </c>
      <c r="I18" s="22"/>
    </row>
    <row r="19" spans="1:9" x14ac:dyDescent="0.2">
      <c r="A19" s="22" t="s">
        <v>1887</v>
      </c>
      <c r="B19" s="15"/>
      <c r="D19" s="17"/>
      <c r="F19" s="17" t="s">
        <v>3339</v>
      </c>
      <c r="G19" s="22" t="s">
        <v>3410</v>
      </c>
      <c r="H19" s="22" t="s">
        <v>3553</v>
      </c>
      <c r="I19" s="22"/>
    </row>
    <row r="20" spans="1:9" x14ac:dyDescent="0.2">
      <c r="B20" s="15"/>
      <c r="D20" s="17"/>
      <c r="F20" s="17" t="s">
        <v>3339</v>
      </c>
      <c r="G20" s="22" t="s">
        <v>4464</v>
      </c>
      <c r="H20" s="22" t="s">
        <v>4465</v>
      </c>
      <c r="I20" s="22"/>
    </row>
    <row r="21" spans="1:9" x14ac:dyDescent="0.2">
      <c r="B21" s="15"/>
      <c r="D21" s="17"/>
      <c r="F21" s="17" t="s">
        <v>3339</v>
      </c>
      <c r="G21" s="22" t="s">
        <v>4466</v>
      </c>
      <c r="H21" s="22" t="s">
        <v>4467</v>
      </c>
      <c r="I21" s="22"/>
    </row>
    <row r="22" spans="1:9" ht="51" x14ac:dyDescent="0.2">
      <c r="A22" s="22" t="s">
        <v>1887</v>
      </c>
      <c r="B22" s="16" t="s">
        <v>1893</v>
      </c>
      <c r="C22" s="17" t="s">
        <v>1894</v>
      </c>
      <c r="D22" s="17" t="s">
        <v>4294</v>
      </c>
      <c r="E22" s="17" t="s">
        <v>4391</v>
      </c>
      <c r="F22" s="17" t="s">
        <v>3338</v>
      </c>
      <c r="G22" s="22" t="s">
        <v>3365</v>
      </c>
      <c r="H22" s="22" t="s">
        <v>3508</v>
      </c>
      <c r="I22" s="17" t="s">
        <v>4401</v>
      </c>
    </row>
    <row r="23" spans="1:9" x14ac:dyDescent="0.2">
      <c r="A23" s="22" t="s">
        <v>1887</v>
      </c>
      <c r="B23" s="16"/>
      <c r="D23" s="17"/>
      <c r="F23" s="17" t="s">
        <v>3339</v>
      </c>
      <c r="G23" s="22" t="s">
        <v>4117</v>
      </c>
      <c r="H23" s="22" t="s">
        <v>4118</v>
      </c>
      <c r="I23" s="22"/>
    </row>
    <row r="24" spans="1:9" x14ac:dyDescent="0.2">
      <c r="A24" s="22" t="s">
        <v>1887</v>
      </c>
      <c r="B24" s="16"/>
      <c r="D24" s="17"/>
      <c r="F24" s="17" t="s">
        <v>3339</v>
      </c>
      <c r="G24" s="22" t="s">
        <v>3394</v>
      </c>
      <c r="H24" s="22" t="s">
        <v>3822</v>
      </c>
      <c r="I24" s="22"/>
    </row>
    <row r="25" spans="1:9" x14ac:dyDescent="0.2">
      <c r="B25" s="16"/>
      <c r="D25" s="17"/>
      <c r="F25" s="17" t="s">
        <v>3339</v>
      </c>
      <c r="G25" s="22" t="s">
        <v>3395</v>
      </c>
      <c r="H25" s="22" t="s">
        <v>4205</v>
      </c>
      <c r="I25" s="22"/>
    </row>
    <row r="26" spans="1:9" ht="108" customHeight="1" x14ac:dyDescent="0.2">
      <c r="A26" s="22" t="s">
        <v>1887</v>
      </c>
      <c r="B26" s="16" t="s">
        <v>3358</v>
      </c>
      <c r="C26" s="17" t="s">
        <v>4557</v>
      </c>
      <c r="D26" s="252" t="s">
        <v>4558</v>
      </c>
      <c r="E26" s="252" t="s">
        <v>4559</v>
      </c>
      <c r="F26" s="17" t="s">
        <v>3338</v>
      </c>
      <c r="G26" s="22" t="s">
        <v>3365</v>
      </c>
      <c r="H26" s="22" t="s">
        <v>3508</v>
      </c>
      <c r="I26" s="17" t="s">
        <v>4401</v>
      </c>
    </row>
    <row r="27" spans="1:9" x14ac:dyDescent="0.2">
      <c r="A27" s="22" t="s">
        <v>1852</v>
      </c>
      <c r="B27" s="16"/>
      <c r="D27" s="17"/>
      <c r="F27" s="17" t="s">
        <v>3339</v>
      </c>
      <c r="G27" s="22" t="s">
        <v>3390</v>
      </c>
      <c r="H27" s="22" t="s">
        <v>3533</v>
      </c>
      <c r="I27" s="22"/>
    </row>
    <row r="28" spans="1:9" x14ac:dyDescent="0.2">
      <c r="A28" s="22" t="s">
        <v>1852</v>
      </c>
      <c r="B28" s="16"/>
      <c r="D28" s="17"/>
      <c r="F28" s="17" t="s">
        <v>3339</v>
      </c>
      <c r="G28" s="22" t="s">
        <v>3392</v>
      </c>
      <c r="H28" s="22" t="s">
        <v>3535</v>
      </c>
      <c r="I28" s="22"/>
    </row>
    <row r="29" spans="1:9" x14ac:dyDescent="0.2">
      <c r="A29" s="22" t="s">
        <v>1852</v>
      </c>
      <c r="B29" s="16"/>
      <c r="D29" s="17"/>
      <c r="F29" s="17" t="s">
        <v>3339</v>
      </c>
      <c r="G29" s="22" t="s">
        <v>4560</v>
      </c>
      <c r="H29" s="22" t="s">
        <v>3536</v>
      </c>
      <c r="I29" s="22"/>
    </row>
    <row r="30" spans="1:9" x14ac:dyDescent="0.2">
      <c r="A30" s="22" t="s">
        <v>1852</v>
      </c>
      <c r="B30" s="16"/>
      <c r="D30" s="17"/>
      <c r="F30" s="17" t="s">
        <v>3339</v>
      </c>
      <c r="G30" s="22" t="s">
        <v>3391</v>
      </c>
      <c r="H30" s="22" t="s">
        <v>3534</v>
      </c>
      <c r="I30" s="22"/>
    </row>
    <row r="31" spans="1:9" ht="102" x14ac:dyDescent="0.2">
      <c r="A31" s="22" t="s">
        <v>1852</v>
      </c>
      <c r="B31" s="15" t="s">
        <v>3356</v>
      </c>
      <c r="C31" s="17" t="s">
        <v>4266</v>
      </c>
      <c r="D31" s="17" t="s">
        <v>4295</v>
      </c>
      <c r="E31" s="17" t="s">
        <v>4392</v>
      </c>
      <c r="F31" s="17" t="s">
        <v>3338</v>
      </c>
      <c r="G31" s="22" t="s">
        <v>3365</v>
      </c>
      <c r="H31" s="22" t="s">
        <v>3508</v>
      </c>
      <c r="I31" s="17" t="s">
        <v>4401</v>
      </c>
    </row>
    <row r="32" spans="1:9" x14ac:dyDescent="0.2">
      <c r="A32" s="22" t="s">
        <v>1882</v>
      </c>
      <c r="B32" s="15"/>
      <c r="D32" s="17"/>
      <c r="F32" s="17" t="s">
        <v>3339</v>
      </c>
      <c r="G32" s="22" t="s">
        <v>4088</v>
      </c>
      <c r="H32" s="22" t="s">
        <v>4112</v>
      </c>
      <c r="I32" s="22"/>
    </row>
    <row r="33" spans="1:9" x14ac:dyDescent="0.2">
      <c r="A33" s="22" t="s">
        <v>1882</v>
      </c>
      <c r="B33" s="15"/>
      <c r="D33" s="17"/>
      <c r="F33" s="17" t="s">
        <v>3339</v>
      </c>
      <c r="G33" s="22" t="s">
        <v>3396</v>
      </c>
      <c r="H33" s="22" t="s">
        <v>4265</v>
      </c>
      <c r="I33" s="22"/>
    </row>
    <row r="34" spans="1:9" x14ac:dyDescent="0.2">
      <c r="B34" s="15"/>
      <c r="D34" s="17"/>
      <c r="F34" s="17" t="s">
        <v>3339</v>
      </c>
      <c r="G34" s="22" t="s">
        <v>4264</v>
      </c>
      <c r="H34" s="22" t="s">
        <v>4108</v>
      </c>
      <c r="I34" s="22"/>
    </row>
    <row r="35" spans="1:9" x14ac:dyDescent="0.2">
      <c r="A35" s="22" t="s">
        <v>1882</v>
      </c>
      <c r="B35" s="15"/>
      <c r="D35" s="17"/>
      <c r="F35" s="17" t="s">
        <v>3339</v>
      </c>
      <c r="G35" s="22" t="s">
        <v>4085</v>
      </c>
      <c r="H35" s="22" t="s">
        <v>4109</v>
      </c>
      <c r="I35" s="22"/>
    </row>
    <row r="36" spans="1:9" x14ac:dyDescent="0.2">
      <c r="A36" s="22" t="s">
        <v>1882</v>
      </c>
      <c r="B36" s="15"/>
      <c r="D36" s="17"/>
      <c r="F36" s="17" t="s">
        <v>3339</v>
      </c>
      <c r="G36" s="22" t="s">
        <v>3397</v>
      </c>
      <c r="H36" s="22" t="s">
        <v>4547</v>
      </c>
      <c r="I36" s="22"/>
    </row>
    <row r="37" spans="1:9" x14ac:dyDescent="0.2">
      <c r="A37" s="22" t="s">
        <v>1882</v>
      </c>
      <c r="B37" s="15"/>
      <c r="D37" s="17"/>
      <c r="F37" s="17" t="s">
        <v>3339</v>
      </c>
      <c r="G37" s="22" t="s">
        <v>4546</v>
      </c>
      <c r="H37" s="22" t="s">
        <v>4110</v>
      </c>
      <c r="I37" s="22"/>
    </row>
    <row r="38" spans="1:9" x14ac:dyDescent="0.2">
      <c r="A38" s="22" t="s">
        <v>1882</v>
      </c>
      <c r="B38" s="15"/>
      <c r="D38" s="17"/>
      <c r="F38" s="17" t="s">
        <v>3339</v>
      </c>
      <c r="G38" s="22" t="s">
        <v>3398</v>
      </c>
      <c r="H38" s="22" t="s">
        <v>4111</v>
      </c>
      <c r="I38" s="22"/>
    </row>
    <row r="39" spans="1:9" ht="51.75" x14ac:dyDescent="0.25">
      <c r="A39" s="22" t="s">
        <v>1886</v>
      </c>
      <c r="B39" s="16" t="s">
        <v>1898</v>
      </c>
      <c r="C39" s="153" t="s">
        <v>1869</v>
      </c>
      <c r="D39" s="17" t="s">
        <v>4267</v>
      </c>
      <c r="E39" s="17" t="s">
        <v>4399</v>
      </c>
      <c r="F39" s="17" t="s">
        <v>3338</v>
      </c>
      <c r="G39" s="17" t="s">
        <v>3365</v>
      </c>
      <c r="H39" s="17" t="s">
        <v>3508</v>
      </c>
      <c r="I39" s="17" t="s">
        <v>4401</v>
      </c>
    </row>
    <row r="40" spans="1:9" ht="15" x14ac:dyDescent="0.25">
      <c r="A40" s="22" t="s">
        <v>1886</v>
      </c>
      <c r="B40" s="16"/>
      <c r="C40" s="153"/>
      <c r="D40" s="17"/>
      <c r="F40" s="17" t="s">
        <v>3339</v>
      </c>
      <c r="G40" s="17" t="s">
        <v>3625</v>
      </c>
      <c r="H40" s="17" t="s">
        <v>3786</v>
      </c>
      <c r="I40" s="22"/>
    </row>
    <row r="41" spans="1:9" ht="15" x14ac:dyDescent="0.25">
      <c r="A41" s="22" t="s">
        <v>1886</v>
      </c>
      <c r="B41" s="16"/>
      <c r="C41" s="153"/>
      <c r="D41" s="17"/>
      <c r="F41" s="17" t="s">
        <v>3339</v>
      </c>
      <c r="G41" s="17" t="s">
        <v>3627</v>
      </c>
      <c r="H41" s="17" t="s">
        <v>3787</v>
      </c>
      <c r="I41" s="22"/>
    </row>
    <row r="42" spans="1:9" ht="64.5" x14ac:dyDescent="0.25">
      <c r="A42" s="22" t="s">
        <v>1886</v>
      </c>
      <c r="B42" s="16" t="s">
        <v>1901</v>
      </c>
      <c r="C42" s="153" t="s">
        <v>1902</v>
      </c>
      <c r="D42" s="17" t="s">
        <v>4579</v>
      </c>
      <c r="E42" s="17" t="s">
        <v>4580</v>
      </c>
      <c r="F42" s="17" t="s">
        <v>3338</v>
      </c>
      <c r="G42" s="17" t="s">
        <v>3365</v>
      </c>
      <c r="H42" s="17" t="s">
        <v>3508</v>
      </c>
      <c r="I42" s="17" t="s">
        <v>4401</v>
      </c>
    </row>
    <row r="43" spans="1:9" ht="15" x14ac:dyDescent="0.25">
      <c r="B43" s="16"/>
      <c r="C43" s="153"/>
      <c r="D43" s="17"/>
      <c r="F43" s="17" t="s">
        <v>3339</v>
      </c>
      <c r="G43" s="17" t="s">
        <v>3721</v>
      </c>
      <c r="H43" s="17" t="s">
        <v>4442</v>
      </c>
    </row>
    <row r="44" spans="1:9" ht="15" x14ac:dyDescent="0.25">
      <c r="B44" s="16"/>
      <c r="C44" s="153"/>
      <c r="D44" s="17"/>
      <c r="F44" s="17" t="s">
        <v>3339</v>
      </c>
      <c r="G44" s="17" t="s">
        <v>3723</v>
      </c>
      <c r="H44" s="17" t="s">
        <v>4443</v>
      </c>
    </row>
    <row r="45" spans="1:9" ht="15" x14ac:dyDescent="0.25">
      <c r="B45" s="16"/>
      <c r="C45" s="153"/>
      <c r="D45" s="17"/>
      <c r="F45" s="17" t="s">
        <v>3339</v>
      </c>
      <c r="G45" s="17" t="s">
        <v>4444</v>
      </c>
      <c r="H45" s="17" t="s">
        <v>4581</v>
      </c>
    </row>
    <row r="46" spans="1:9" ht="15" x14ac:dyDescent="0.25">
      <c r="A46" s="22" t="s">
        <v>1886</v>
      </c>
      <c r="B46" s="16"/>
      <c r="C46" s="153"/>
      <c r="D46" s="17"/>
      <c r="F46" s="17" t="s">
        <v>3339</v>
      </c>
      <c r="G46" s="17" t="s">
        <v>4582</v>
      </c>
      <c r="H46" s="17" t="s">
        <v>4447</v>
      </c>
      <c r="I46" s="22"/>
    </row>
    <row r="47" spans="1:9" ht="15" x14ac:dyDescent="0.25">
      <c r="A47" s="226" t="s">
        <v>1951</v>
      </c>
      <c r="B47" s="16"/>
      <c r="C47" s="153"/>
      <c r="D47" s="17"/>
      <c r="F47" s="17" t="s">
        <v>3339</v>
      </c>
      <c r="G47" s="17" t="s">
        <v>4448</v>
      </c>
      <c r="H47" s="17" t="s">
        <v>3801</v>
      </c>
      <c r="I47" s="22"/>
    </row>
    <row r="48" spans="1:9" ht="63.75" x14ac:dyDescent="0.25">
      <c r="A48" s="226" t="s">
        <v>1951</v>
      </c>
      <c r="B48" s="16" t="s">
        <v>1904</v>
      </c>
      <c r="C48" s="153" t="s">
        <v>1905</v>
      </c>
      <c r="D48" s="252" t="s">
        <v>4565</v>
      </c>
      <c r="E48" s="252" t="s">
        <v>4574</v>
      </c>
      <c r="F48" s="17" t="s">
        <v>3338</v>
      </c>
      <c r="G48" s="17" t="s">
        <v>3365</v>
      </c>
      <c r="H48" s="17" t="s">
        <v>3508</v>
      </c>
      <c r="I48" s="17" t="s">
        <v>4401</v>
      </c>
    </row>
    <row r="49" spans="1:9" ht="15" x14ac:dyDescent="0.25">
      <c r="A49" s="226" t="s">
        <v>1951</v>
      </c>
      <c r="B49" s="16"/>
      <c r="C49" s="153"/>
      <c r="D49" s="17"/>
      <c r="F49" s="17" t="s">
        <v>3339</v>
      </c>
      <c r="G49" s="17" t="s">
        <v>3578</v>
      </c>
      <c r="H49" s="17" t="s">
        <v>4566</v>
      </c>
      <c r="I49" s="22"/>
    </row>
    <row r="50" spans="1:9" ht="15" x14ac:dyDescent="0.25">
      <c r="A50" s="226" t="s">
        <v>1951</v>
      </c>
      <c r="B50" s="16"/>
      <c r="C50" s="153"/>
      <c r="D50" s="17"/>
      <c r="F50" s="17" t="s">
        <v>3339</v>
      </c>
      <c r="G50" s="17" t="s">
        <v>3580</v>
      </c>
      <c r="H50" s="17" t="s">
        <v>4567</v>
      </c>
      <c r="I50" s="22"/>
    </row>
    <row r="51" spans="1:9" ht="15" x14ac:dyDescent="0.25">
      <c r="A51" s="226" t="s">
        <v>1951</v>
      </c>
      <c r="B51" s="16"/>
      <c r="C51" s="153"/>
      <c r="D51" s="17"/>
      <c r="F51" s="17" t="s">
        <v>3339</v>
      </c>
      <c r="G51" s="17" t="s">
        <v>3592</v>
      </c>
      <c r="H51" s="17" t="s">
        <v>4568</v>
      </c>
      <c r="I51" s="22"/>
    </row>
    <row r="52" spans="1:9" ht="15" x14ac:dyDescent="0.25">
      <c r="A52" s="226" t="s">
        <v>1951</v>
      </c>
      <c r="B52" s="16"/>
      <c r="C52" s="153"/>
      <c r="D52" s="17"/>
      <c r="F52" s="17" t="s">
        <v>3339</v>
      </c>
      <c r="G52" s="17" t="s">
        <v>3586</v>
      </c>
      <c r="H52" s="17" t="s">
        <v>4569</v>
      </c>
      <c r="I52" s="22"/>
    </row>
    <row r="53" spans="1:9" ht="15" x14ac:dyDescent="0.25">
      <c r="A53" s="226"/>
      <c r="B53" s="16"/>
      <c r="C53" s="153"/>
      <c r="D53" s="17"/>
      <c r="F53" s="17" t="s">
        <v>3339</v>
      </c>
      <c r="G53" s="17" t="s">
        <v>4570</v>
      </c>
      <c r="H53" s="17" t="s">
        <v>3792</v>
      </c>
      <c r="I53" s="22"/>
    </row>
    <row r="54" spans="1:9" ht="15" x14ac:dyDescent="0.25">
      <c r="A54" s="226"/>
      <c r="B54" s="16"/>
      <c r="C54" s="153"/>
      <c r="D54" s="17"/>
      <c r="F54" s="17" t="s">
        <v>3339</v>
      </c>
      <c r="G54" s="17" t="s">
        <v>4571</v>
      </c>
      <c r="H54" s="17" t="s">
        <v>3793</v>
      </c>
      <c r="I54" s="22"/>
    </row>
    <row r="55" spans="1:9" ht="15" x14ac:dyDescent="0.25">
      <c r="A55" s="226"/>
      <c r="B55" s="16"/>
      <c r="C55" s="153"/>
      <c r="D55" s="17"/>
      <c r="F55" s="17" t="s">
        <v>3339</v>
      </c>
      <c r="G55" s="17" t="s">
        <v>4572</v>
      </c>
      <c r="H55" s="17" t="s">
        <v>3794</v>
      </c>
      <c r="I55" s="22"/>
    </row>
    <row r="56" spans="1:9" ht="15" x14ac:dyDescent="0.25">
      <c r="A56" s="226"/>
      <c r="B56" s="16"/>
      <c r="C56" s="153"/>
      <c r="D56" s="17"/>
      <c r="F56" s="17" t="s">
        <v>3339</v>
      </c>
      <c r="G56" s="17" t="s">
        <v>4573</v>
      </c>
      <c r="H56" s="17" t="s">
        <v>3795</v>
      </c>
      <c r="I56" s="22"/>
    </row>
    <row r="57" spans="1:9" ht="15" x14ac:dyDescent="0.25">
      <c r="A57" s="226" t="s">
        <v>1951</v>
      </c>
      <c r="B57" s="16"/>
      <c r="C57" s="153"/>
      <c r="D57" s="17"/>
      <c r="F57" s="17" t="s">
        <v>3339</v>
      </c>
      <c r="G57" s="17" t="s">
        <v>4238</v>
      </c>
      <c r="H57" s="17" t="s">
        <v>4239</v>
      </c>
      <c r="I57" s="22"/>
    </row>
    <row r="58" spans="1:9" ht="15" x14ac:dyDescent="0.25">
      <c r="A58" s="22" t="s">
        <v>1690</v>
      </c>
      <c r="B58" s="16"/>
      <c r="C58" s="153"/>
      <c r="D58" s="17"/>
      <c r="F58" s="17" t="s">
        <v>3339</v>
      </c>
      <c r="G58" s="17" t="s">
        <v>4240</v>
      </c>
      <c r="H58" s="17" t="s">
        <v>4241</v>
      </c>
      <c r="I58" s="22"/>
    </row>
    <row r="59" spans="1:9" ht="15" x14ac:dyDescent="0.25">
      <c r="A59" s="22" t="s">
        <v>1690</v>
      </c>
      <c r="B59" s="16"/>
      <c r="C59" s="153"/>
      <c r="D59" s="17"/>
      <c r="F59" s="17" t="s">
        <v>3339</v>
      </c>
      <c r="G59" s="17" t="s">
        <v>4242</v>
      </c>
      <c r="H59" s="17" t="s">
        <v>4243</v>
      </c>
      <c r="I59" s="22"/>
    </row>
    <row r="60" spans="1:9" ht="15" x14ac:dyDescent="0.25">
      <c r="A60" s="22" t="s">
        <v>1690</v>
      </c>
      <c r="B60" s="16"/>
      <c r="C60" s="153"/>
      <c r="D60" s="17"/>
      <c r="F60" s="17" t="s">
        <v>3339</v>
      </c>
      <c r="G60" s="17" t="s">
        <v>4244</v>
      </c>
      <c r="H60" s="17" t="s">
        <v>4245</v>
      </c>
      <c r="I60" s="22"/>
    </row>
    <row r="61" spans="1:9" ht="15" x14ac:dyDescent="0.25">
      <c r="B61" s="16"/>
      <c r="C61" s="153"/>
      <c r="D61" s="17"/>
      <c r="F61" s="17" t="s">
        <v>3339</v>
      </c>
      <c r="G61" s="17" t="s">
        <v>3582</v>
      </c>
      <c r="H61" s="17" t="s">
        <v>3796</v>
      </c>
      <c r="I61" s="22"/>
    </row>
    <row r="62" spans="1:9" ht="15" x14ac:dyDescent="0.25">
      <c r="B62" s="16"/>
      <c r="C62" s="153"/>
      <c r="D62" s="17"/>
      <c r="F62" s="17" t="s">
        <v>3339</v>
      </c>
      <c r="G62" s="17" t="s">
        <v>3584</v>
      </c>
      <c r="H62" s="17" t="s">
        <v>3797</v>
      </c>
      <c r="I62" s="22"/>
    </row>
    <row r="63" spans="1:9" ht="15" x14ac:dyDescent="0.25">
      <c r="B63" s="16"/>
      <c r="C63" s="153"/>
      <c r="D63" s="17"/>
      <c r="F63" s="17" t="s">
        <v>3339</v>
      </c>
      <c r="G63" s="17" t="s">
        <v>3593</v>
      </c>
      <c r="H63" s="17" t="s">
        <v>3798</v>
      </c>
      <c r="I63" s="22"/>
    </row>
    <row r="64" spans="1:9" ht="15" x14ac:dyDescent="0.25">
      <c r="B64" s="16"/>
      <c r="C64" s="153"/>
      <c r="D64" s="17"/>
      <c r="F64" s="17" t="s">
        <v>3339</v>
      </c>
      <c r="G64" s="17" t="s">
        <v>3588</v>
      </c>
      <c r="H64" s="17" t="s">
        <v>3799</v>
      </c>
      <c r="I64" s="22"/>
    </row>
    <row r="65" spans="1:9" ht="15" x14ac:dyDescent="0.25">
      <c r="B65" s="16"/>
      <c r="C65" s="153"/>
      <c r="D65" s="17"/>
      <c r="F65" s="17"/>
      <c r="G65" s="17"/>
      <c r="H65" s="17"/>
      <c r="I65" s="22"/>
    </row>
    <row r="66" spans="1:9" ht="51" x14ac:dyDescent="0.25">
      <c r="A66" s="22" t="s">
        <v>1848</v>
      </c>
      <c r="B66" s="16" t="s">
        <v>1842</v>
      </c>
      <c r="C66" s="153" t="s">
        <v>4394</v>
      </c>
      <c r="D66" s="252" t="s">
        <v>4395</v>
      </c>
      <c r="E66" s="252" t="s">
        <v>4403</v>
      </c>
      <c r="F66" s="17" t="s">
        <v>3338</v>
      </c>
      <c r="G66" s="17" t="s">
        <v>3365</v>
      </c>
      <c r="H66" s="17" t="s">
        <v>3508</v>
      </c>
      <c r="I66" s="17" t="s">
        <v>4401</v>
      </c>
    </row>
    <row r="67" spans="1:9" ht="15" x14ac:dyDescent="0.25">
      <c r="A67" s="22" t="s">
        <v>1848</v>
      </c>
      <c r="B67" s="16"/>
      <c r="C67" s="153"/>
      <c r="D67" s="17"/>
      <c r="F67" s="17" t="s">
        <v>3339</v>
      </c>
      <c r="G67" s="17" t="s">
        <v>3629</v>
      </c>
      <c r="H67" s="17" t="s">
        <v>3788</v>
      </c>
      <c r="I67" s="22"/>
    </row>
    <row r="68" spans="1:9" s="224" customFormat="1" ht="15" x14ac:dyDescent="0.25">
      <c r="A68" s="224" t="s">
        <v>1848</v>
      </c>
      <c r="B68" s="16"/>
      <c r="C68" s="153"/>
      <c r="D68" s="17"/>
      <c r="E68" s="250"/>
      <c r="F68" s="17" t="s">
        <v>3339</v>
      </c>
      <c r="G68" s="17" t="s">
        <v>3631</v>
      </c>
      <c r="H68" s="17" t="s">
        <v>3789</v>
      </c>
    </row>
    <row r="69" spans="1:9" ht="89.25" x14ac:dyDescent="0.2">
      <c r="A69" s="22" t="s">
        <v>1890</v>
      </c>
      <c r="B69" s="15" t="s">
        <v>1845</v>
      </c>
      <c r="C69" s="17" t="s">
        <v>4275</v>
      </c>
      <c r="D69" s="252" t="s">
        <v>4280</v>
      </c>
      <c r="E69" s="252" t="s">
        <v>4374</v>
      </c>
      <c r="F69" s="17" t="s">
        <v>3339</v>
      </c>
      <c r="G69" s="22" t="s">
        <v>4089</v>
      </c>
      <c r="H69" s="22" t="s">
        <v>4090</v>
      </c>
      <c r="I69" s="17" t="s">
        <v>4401</v>
      </c>
    </row>
    <row r="70" spans="1:9" x14ac:dyDescent="0.2">
      <c r="A70" s="22" t="s">
        <v>1890</v>
      </c>
      <c r="B70" s="15"/>
      <c r="D70" s="17"/>
      <c r="F70" s="17" t="s">
        <v>3338</v>
      </c>
      <c r="G70" s="22" t="s">
        <v>3365</v>
      </c>
      <c r="H70" s="22" t="s">
        <v>3508</v>
      </c>
      <c r="I70" s="22"/>
    </row>
    <row r="71" spans="1:9" x14ac:dyDescent="0.2">
      <c r="A71" s="22" t="s">
        <v>1890</v>
      </c>
      <c r="B71" s="15"/>
      <c r="D71" s="17"/>
      <c r="F71" s="17" t="s">
        <v>3339</v>
      </c>
      <c r="G71" s="22" t="s">
        <v>3921</v>
      </c>
      <c r="H71" s="22" t="s">
        <v>3955</v>
      </c>
      <c r="I71" s="22"/>
    </row>
    <row r="72" spans="1:9" x14ac:dyDescent="0.2">
      <c r="B72" s="15"/>
      <c r="D72" s="17"/>
      <c r="F72" s="17" t="s">
        <v>3339</v>
      </c>
      <c r="G72" s="22" t="s">
        <v>4208</v>
      </c>
      <c r="H72" s="22" t="s">
        <v>4251</v>
      </c>
      <c r="I72" s="22"/>
    </row>
    <row r="73" spans="1:9" x14ac:dyDescent="0.2">
      <c r="A73" s="22" t="s">
        <v>1893</v>
      </c>
      <c r="B73" s="15"/>
      <c r="D73" s="17"/>
      <c r="F73" s="17" t="s">
        <v>3339</v>
      </c>
      <c r="G73" s="22" t="s">
        <v>4252</v>
      </c>
      <c r="H73" s="22" t="s">
        <v>3956</v>
      </c>
      <c r="I73" s="22"/>
    </row>
    <row r="74" spans="1:9" x14ac:dyDescent="0.2">
      <c r="B74" s="15"/>
      <c r="D74" s="17"/>
      <c r="F74" s="17" t="s">
        <v>3339</v>
      </c>
      <c r="G74" s="22" t="s">
        <v>3923</v>
      </c>
      <c r="H74" s="22" t="s">
        <v>4545</v>
      </c>
      <c r="I74" s="22"/>
    </row>
    <row r="75" spans="1:9" x14ac:dyDescent="0.2">
      <c r="B75" s="15"/>
      <c r="D75" s="17"/>
      <c r="F75" s="17" t="s">
        <v>3339</v>
      </c>
      <c r="G75" s="22" t="s">
        <v>4544</v>
      </c>
      <c r="H75" s="22" t="s">
        <v>3957</v>
      </c>
      <c r="I75" s="22"/>
    </row>
    <row r="76" spans="1:9" ht="64.5" x14ac:dyDescent="0.25">
      <c r="A76" s="22" t="s">
        <v>1893</v>
      </c>
      <c r="B76" s="15" t="s">
        <v>1848</v>
      </c>
      <c r="C76" s="153" t="s">
        <v>4358</v>
      </c>
      <c r="D76" s="17" t="s">
        <v>4357</v>
      </c>
      <c r="E76" s="17" t="s">
        <v>4398</v>
      </c>
      <c r="F76" s="17" t="s">
        <v>3338</v>
      </c>
      <c r="G76" s="17" t="s">
        <v>3365</v>
      </c>
      <c r="H76" s="17" t="s">
        <v>3508</v>
      </c>
      <c r="I76" s="17" t="s">
        <v>4401</v>
      </c>
    </row>
    <row r="77" spans="1:9" ht="15" x14ac:dyDescent="0.25">
      <c r="A77" s="22" t="s">
        <v>1893</v>
      </c>
      <c r="B77" s="15"/>
      <c r="C77" s="153"/>
      <c r="D77" s="17"/>
      <c r="F77" s="17" t="s">
        <v>3339</v>
      </c>
      <c r="G77" s="17" t="s">
        <v>4226</v>
      </c>
      <c r="H77" s="17" t="s">
        <v>4227</v>
      </c>
      <c r="I77" s="22"/>
    </row>
    <row r="78" spans="1:9" ht="15" x14ac:dyDescent="0.25">
      <c r="A78" s="22" t="s">
        <v>1258</v>
      </c>
      <c r="B78" s="15"/>
      <c r="C78" s="153"/>
      <c r="D78" s="17"/>
      <c r="F78" s="17" t="s">
        <v>3339</v>
      </c>
      <c r="G78" s="17" t="s">
        <v>4228</v>
      </c>
      <c r="H78" s="17" t="s">
        <v>4229</v>
      </c>
      <c r="I78" s="22"/>
    </row>
    <row r="79" spans="1:9" ht="15" x14ac:dyDescent="0.25">
      <c r="A79" s="22" t="s">
        <v>1258</v>
      </c>
      <c r="B79" s="15"/>
      <c r="C79" s="153"/>
      <c r="D79" s="17"/>
      <c r="F79" s="17" t="s">
        <v>3339</v>
      </c>
      <c r="G79" s="17" t="s">
        <v>4230</v>
      </c>
      <c r="H79" s="17" t="s">
        <v>4231</v>
      </c>
      <c r="I79" s="22"/>
    </row>
    <row r="80" spans="1:9" ht="51.75" x14ac:dyDescent="0.25">
      <c r="B80" s="261" t="s">
        <v>1849</v>
      </c>
      <c r="C80" s="153"/>
      <c r="D80" s="17" t="s">
        <v>4407</v>
      </c>
      <c r="E80" s="252" t="s">
        <v>4408</v>
      </c>
      <c r="F80" s="17" t="s">
        <v>3338</v>
      </c>
      <c r="G80" s="17" t="s">
        <v>3365</v>
      </c>
      <c r="H80" s="17" t="s">
        <v>3508</v>
      </c>
      <c r="I80" s="17" t="s">
        <v>4401</v>
      </c>
    </row>
    <row r="81" spans="1:9" ht="15" x14ac:dyDescent="0.25">
      <c r="B81" s="261"/>
      <c r="C81" s="153"/>
      <c r="D81" s="17"/>
      <c r="E81" s="252"/>
      <c r="F81" s="17" t="s">
        <v>3339</v>
      </c>
      <c r="G81" s="17" t="s">
        <v>4409</v>
      </c>
      <c r="H81" s="17" t="s">
        <v>4410</v>
      </c>
      <c r="I81" s="22"/>
    </row>
    <row r="82" spans="1:9" ht="15" x14ac:dyDescent="0.25">
      <c r="B82" s="261"/>
      <c r="C82" s="153"/>
      <c r="D82" s="17"/>
      <c r="E82" s="252"/>
      <c r="F82" s="17" t="s">
        <v>3339</v>
      </c>
      <c r="G82" s="17" t="s">
        <v>4412</v>
      </c>
      <c r="H82" s="17" t="s">
        <v>4411</v>
      </c>
      <c r="I82" s="22"/>
    </row>
    <row r="83" spans="1:9" ht="102" x14ac:dyDescent="0.2">
      <c r="A83" s="22" t="s">
        <v>1874</v>
      </c>
      <c r="B83" s="15" t="s">
        <v>3925</v>
      </c>
      <c r="C83" s="17" t="s">
        <v>4276</v>
      </c>
      <c r="D83" s="17" t="s">
        <v>4279</v>
      </c>
      <c r="E83" s="17" t="s">
        <v>4375</v>
      </c>
      <c r="F83" s="17" t="s">
        <v>3339</v>
      </c>
      <c r="G83" s="22" t="s">
        <v>3934</v>
      </c>
      <c r="H83" s="22" t="s">
        <v>3935</v>
      </c>
      <c r="I83" s="17" t="s">
        <v>4401</v>
      </c>
    </row>
    <row r="84" spans="1:9" x14ac:dyDescent="0.2">
      <c r="A84" s="22" t="s">
        <v>1874</v>
      </c>
      <c r="B84" s="15"/>
      <c r="D84" s="17"/>
      <c r="F84" s="17" t="s">
        <v>3338</v>
      </c>
      <c r="G84" s="22" t="s">
        <v>3365</v>
      </c>
      <c r="H84" s="22" t="s">
        <v>3508</v>
      </c>
      <c r="I84" s="22"/>
    </row>
    <row r="85" spans="1:9" x14ac:dyDescent="0.2">
      <c r="A85" s="22" t="s">
        <v>1874</v>
      </c>
      <c r="B85" s="15"/>
      <c r="D85" s="17"/>
      <c r="F85" s="17" t="s">
        <v>3339</v>
      </c>
      <c r="G85" s="22" t="s">
        <v>3928</v>
      </c>
      <c r="H85" s="22" t="s">
        <v>4165</v>
      </c>
      <c r="I85" s="22"/>
    </row>
    <row r="86" spans="1:9" x14ac:dyDescent="0.2">
      <c r="B86" s="15"/>
      <c r="D86" s="17"/>
      <c r="F86" s="17" t="s">
        <v>3339</v>
      </c>
      <c r="G86" s="22" t="s">
        <v>4159</v>
      </c>
      <c r="H86" s="22" t="s">
        <v>4246</v>
      </c>
      <c r="I86" s="22"/>
    </row>
    <row r="87" spans="1:9" x14ac:dyDescent="0.2">
      <c r="A87" s="22" t="s">
        <v>1874</v>
      </c>
      <c r="B87" s="15"/>
      <c r="D87" s="17"/>
      <c r="F87" s="17" t="s">
        <v>3339</v>
      </c>
      <c r="G87" s="22" t="s">
        <v>4247</v>
      </c>
      <c r="H87" s="22" t="s">
        <v>4160</v>
      </c>
      <c r="I87" s="22"/>
    </row>
    <row r="88" spans="1:9" x14ac:dyDescent="0.2">
      <c r="A88" s="22" t="s">
        <v>1874</v>
      </c>
      <c r="B88" s="15"/>
      <c r="D88" s="17"/>
      <c r="F88" s="17" t="s">
        <v>3339</v>
      </c>
      <c r="G88" s="22" t="s">
        <v>4161</v>
      </c>
      <c r="H88" s="22" t="s">
        <v>4162</v>
      </c>
      <c r="I88" s="22"/>
    </row>
    <row r="89" spans="1:9" x14ac:dyDescent="0.2">
      <c r="A89" s="22" t="s">
        <v>1904</v>
      </c>
      <c r="B89" s="15"/>
      <c r="D89" s="17"/>
      <c r="F89" s="17" t="s">
        <v>3339</v>
      </c>
      <c r="G89" s="22" t="s">
        <v>4163</v>
      </c>
      <c r="H89" s="22" t="s">
        <v>4543</v>
      </c>
      <c r="I89" s="22"/>
    </row>
    <row r="90" spans="1:9" x14ac:dyDescent="0.2">
      <c r="B90" s="15"/>
      <c r="D90" s="17"/>
      <c r="F90" s="17" t="s">
        <v>3339</v>
      </c>
      <c r="G90" s="22" t="s">
        <v>4542</v>
      </c>
      <c r="H90" s="22" t="s">
        <v>4164</v>
      </c>
      <c r="I90" s="22"/>
    </row>
    <row r="91" spans="1:9" ht="102" x14ac:dyDescent="0.2">
      <c r="A91" s="22" t="s">
        <v>1904</v>
      </c>
      <c r="B91" s="15" t="s">
        <v>1852</v>
      </c>
      <c r="C91" s="17" t="s">
        <v>4274</v>
      </c>
      <c r="D91" s="17" t="s">
        <v>4281</v>
      </c>
      <c r="E91" s="17" t="s">
        <v>4376</v>
      </c>
      <c r="F91" s="17" t="s">
        <v>3339</v>
      </c>
      <c r="G91" s="22" t="s">
        <v>4166</v>
      </c>
      <c r="H91" s="22" t="s">
        <v>3930</v>
      </c>
      <c r="I91" s="17" t="s">
        <v>4401</v>
      </c>
    </row>
    <row r="92" spans="1:9" x14ac:dyDescent="0.2">
      <c r="A92" s="22" t="s">
        <v>1904</v>
      </c>
      <c r="B92" s="15"/>
      <c r="D92" s="17"/>
      <c r="F92" s="17" t="s">
        <v>3338</v>
      </c>
      <c r="G92" s="22" t="s">
        <v>3365</v>
      </c>
      <c r="H92" s="22" t="s">
        <v>3508</v>
      </c>
      <c r="I92" s="22"/>
    </row>
    <row r="93" spans="1:9" x14ac:dyDescent="0.2">
      <c r="A93" s="22" t="s">
        <v>1904</v>
      </c>
      <c r="B93" s="15"/>
      <c r="D93" s="17"/>
      <c r="F93" s="17" t="s">
        <v>3339</v>
      </c>
      <c r="G93" s="22" t="s">
        <v>3938</v>
      </c>
      <c r="H93" s="22" t="s">
        <v>3962</v>
      </c>
      <c r="I93" s="22"/>
    </row>
    <row r="94" spans="1:9" x14ac:dyDescent="0.2">
      <c r="A94" s="22" t="s">
        <v>1904</v>
      </c>
      <c r="B94" s="15"/>
      <c r="D94" s="17"/>
      <c r="F94" s="17" t="s">
        <v>3339</v>
      </c>
      <c r="G94" s="22" t="s">
        <v>4209</v>
      </c>
      <c r="H94" s="22" t="s">
        <v>3963</v>
      </c>
      <c r="I94" s="22"/>
    </row>
    <row r="95" spans="1:9" x14ac:dyDescent="0.2">
      <c r="A95" s="22" t="s">
        <v>1904</v>
      </c>
      <c r="B95" s="15"/>
      <c r="D95" s="17"/>
      <c r="F95" s="17" t="s">
        <v>3339</v>
      </c>
      <c r="G95" s="22" t="s">
        <v>3942</v>
      </c>
      <c r="H95" s="22" t="s">
        <v>3964</v>
      </c>
      <c r="I95" s="22"/>
    </row>
    <row r="96" spans="1:9" x14ac:dyDescent="0.2">
      <c r="A96" s="22" t="s">
        <v>1904</v>
      </c>
      <c r="B96" s="15"/>
      <c r="D96" s="17"/>
      <c r="F96" s="17" t="s">
        <v>3339</v>
      </c>
      <c r="G96" s="22" t="s">
        <v>3943</v>
      </c>
      <c r="H96" s="22" t="s">
        <v>4541</v>
      </c>
      <c r="I96" s="22"/>
    </row>
    <row r="97" spans="1:9" x14ac:dyDescent="0.2">
      <c r="B97" s="15"/>
      <c r="D97" s="17"/>
      <c r="F97" s="17" t="s">
        <v>3339</v>
      </c>
      <c r="G97" s="22" t="s">
        <v>4540</v>
      </c>
      <c r="H97" s="22" t="s">
        <v>3965</v>
      </c>
      <c r="I97" s="22"/>
    </row>
    <row r="98" spans="1:9" ht="102" x14ac:dyDescent="0.2">
      <c r="A98" s="22" t="s">
        <v>1904</v>
      </c>
      <c r="B98" s="15" t="s">
        <v>3944</v>
      </c>
      <c r="C98" s="17" t="s">
        <v>4277</v>
      </c>
      <c r="D98" s="17" t="s">
        <v>4282</v>
      </c>
      <c r="E98" s="17" t="s">
        <v>4377</v>
      </c>
      <c r="F98" s="17" t="s">
        <v>3339</v>
      </c>
      <c r="G98" s="22" t="s">
        <v>3940</v>
      </c>
      <c r="H98" s="22" t="s">
        <v>3939</v>
      </c>
      <c r="I98" s="17" t="s">
        <v>4401</v>
      </c>
    </row>
    <row r="99" spans="1:9" x14ac:dyDescent="0.2">
      <c r="A99" s="22" t="s">
        <v>1904</v>
      </c>
      <c r="B99" s="15"/>
      <c r="D99" s="17"/>
      <c r="F99" s="17" t="s">
        <v>3338</v>
      </c>
      <c r="G99" s="22" t="s">
        <v>3365</v>
      </c>
      <c r="H99" s="22" t="s">
        <v>3508</v>
      </c>
      <c r="I99" s="22"/>
    </row>
    <row r="100" spans="1:9" x14ac:dyDescent="0.2">
      <c r="A100" s="154" t="s">
        <v>1901</v>
      </c>
      <c r="B100" s="262"/>
      <c r="D100" s="17"/>
      <c r="F100" s="17" t="s">
        <v>3339</v>
      </c>
      <c r="G100" s="22" t="s">
        <v>3947</v>
      </c>
      <c r="H100" s="22" t="s">
        <v>3966</v>
      </c>
      <c r="I100" s="22"/>
    </row>
    <row r="101" spans="1:9" x14ac:dyDescent="0.2">
      <c r="A101" s="154"/>
      <c r="B101" s="262"/>
      <c r="D101" s="17"/>
      <c r="F101" s="17" t="s">
        <v>3339</v>
      </c>
      <c r="G101" s="154" t="s">
        <v>4210</v>
      </c>
      <c r="H101" s="154" t="s">
        <v>4249</v>
      </c>
      <c r="I101" s="22"/>
    </row>
    <row r="102" spans="1:9" x14ac:dyDescent="0.2">
      <c r="A102" s="154" t="s">
        <v>1901</v>
      </c>
      <c r="B102" s="262"/>
      <c r="D102" s="17"/>
      <c r="F102" s="17" t="s">
        <v>3339</v>
      </c>
      <c r="G102" s="154" t="s">
        <v>4248</v>
      </c>
      <c r="H102" s="154" t="s">
        <v>3967</v>
      </c>
      <c r="I102" s="22"/>
    </row>
    <row r="103" spans="1:9" x14ac:dyDescent="0.2">
      <c r="A103" s="154" t="s">
        <v>1901</v>
      </c>
      <c r="B103" s="262"/>
      <c r="D103" s="17"/>
      <c r="F103" s="17" t="s">
        <v>3339</v>
      </c>
      <c r="G103" s="154" t="s">
        <v>3951</v>
      </c>
      <c r="H103" s="154" t="s">
        <v>3968</v>
      </c>
      <c r="I103" s="22"/>
    </row>
    <row r="104" spans="1:9" x14ac:dyDescent="0.2">
      <c r="A104" s="17" t="s">
        <v>1865</v>
      </c>
      <c r="B104" s="172"/>
      <c r="D104" s="17"/>
      <c r="F104" s="17" t="s">
        <v>3339</v>
      </c>
      <c r="G104" s="154" t="s">
        <v>3952</v>
      </c>
      <c r="H104" s="154" t="s">
        <v>4539</v>
      </c>
      <c r="I104" s="22"/>
    </row>
    <row r="105" spans="1:9" x14ac:dyDescent="0.2">
      <c r="A105" s="17"/>
      <c r="B105" s="15"/>
      <c r="D105" s="17"/>
      <c r="F105" s="17" t="s">
        <v>3339</v>
      </c>
      <c r="G105" s="154" t="s">
        <v>4538</v>
      </c>
      <c r="H105" s="154" t="s">
        <v>3969</v>
      </c>
      <c r="I105" s="22"/>
    </row>
    <row r="106" spans="1:9" ht="102" x14ac:dyDescent="0.2">
      <c r="A106" s="17" t="s">
        <v>1865</v>
      </c>
      <c r="B106" s="15" t="s">
        <v>3971</v>
      </c>
      <c r="C106" s="17" t="s">
        <v>3954</v>
      </c>
      <c r="D106" s="17" t="s">
        <v>4283</v>
      </c>
      <c r="E106" s="17" t="s">
        <v>4378</v>
      </c>
      <c r="F106" s="17" t="s">
        <v>3339</v>
      </c>
      <c r="G106" s="22" t="s">
        <v>3948</v>
      </c>
      <c r="H106" s="22" t="s">
        <v>3949</v>
      </c>
      <c r="I106" s="17" t="s">
        <v>4401</v>
      </c>
    </row>
    <row r="107" spans="1:9" x14ac:dyDescent="0.2">
      <c r="A107" s="17" t="s">
        <v>1865</v>
      </c>
      <c r="B107" s="15"/>
      <c r="D107" s="17"/>
      <c r="F107" s="17" t="s">
        <v>3338</v>
      </c>
      <c r="G107" s="22" t="s">
        <v>3365</v>
      </c>
      <c r="H107" s="22" t="s">
        <v>3508</v>
      </c>
      <c r="I107" s="22"/>
    </row>
    <row r="108" spans="1:9" x14ac:dyDescent="0.2">
      <c r="A108" s="17" t="s">
        <v>1865</v>
      </c>
      <c r="B108" s="15"/>
      <c r="D108" s="17"/>
      <c r="F108" s="17" t="s">
        <v>3339</v>
      </c>
      <c r="G108" s="22" t="s">
        <v>4113</v>
      </c>
      <c r="H108" s="22" t="s">
        <v>4114</v>
      </c>
      <c r="I108" s="22"/>
    </row>
    <row r="109" spans="1:9" x14ac:dyDescent="0.2">
      <c r="A109" s="17" t="s">
        <v>1865</v>
      </c>
      <c r="B109" s="15"/>
      <c r="D109" s="17"/>
      <c r="F109" s="17" t="s">
        <v>3339</v>
      </c>
      <c r="G109" s="22" t="s">
        <v>4211</v>
      </c>
      <c r="H109" s="22" t="s">
        <v>3973</v>
      </c>
      <c r="I109" s="22"/>
    </row>
    <row r="110" spans="1:9" x14ac:dyDescent="0.2">
      <c r="A110" s="17" t="s">
        <v>1865</v>
      </c>
      <c r="B110" s="15"/>
      <c r="D110" s="17"/>
      <c r="F110" s="17" t="s">
        <v>3339</v>
      </c>
      <c r="G110" s="22" t="s">
        <v>3974</v>
      </c>
      <c r="H110" s="22" t="s">
        <v>3975</v>
      </c>
      <c r="I110" s="22"/>
    </row>
    <row r="111" spans="1:9" x14ac:dyDescent="0.2">
      <c r="A111" s="17" t="s">
        <v>1865</v>
      </c>
      <c r="B111" s="15"/>
      <c r="D111" s="17"/>
      <c r="F111" s="17" t="s">
        <v>3339</v>
      </c>
      <c r="G111" s="22" t="s">
        <v>3976</v>
      </c>
      <c r="H111" s="22" t="s">
        <v>4537</v>
      </c>
      <c r="I111" s="22"/>
    </row>
    <row r="112" spans="1:9" x14ac:dyDescent="0.2">
      <c r="A112" s="17"/>
      <c r="B112" s="15"/>
      <c r="D112" s="17"/>
      <c r="F112" s="17" t="s">
        <v>3339</v>
      </c>
      <c r="G112" s="22" t="s">
        <v>4536</v>
      </c>
      <c r="H112" s="22" t="s">
        <v>3977</v>
      </c>
      <c r="I112" s="22"/>
    </row>
    <row r="113" spans="1:9" ht="76.5" x14ac:dyDescent="0.2">
      <c r="A113" s="17" t="s">
        <v>1865</v>
      </c>
      <c r="B113" s="15" t="s">
        <v>1854</v>
      </c>
      <c r="C113" s="17" t="s">
        <v>4212</v>
      </c>
      <c r="D113" s="17" t="s">
        <v>4284</v>
      </c>
      <c r="E113" s="17" t="s">
        <v>4379</v>
      </c>
      <c r="F113" s="17" t="s">
        <v>3339</v>
      </c>
      <c r="G113" s="22" t="s">
        <v>4115</v>
      </c>
      <c r="H113" s="22" t="s">
        <v>4116</v>
      </c>
      <c r="I113" s="17" t="s">
        <v>4401</v>
      </c>
    </row>
    <row r="114" spans="1:9" x14ac:dyDescent="0.2">
      <c r="A114" s="17" t="s">
        <v>1865</v>
      </c>
      <c r="B114" s="15"/>
      <c r="D114" s="17"/>
      <c r="F114" s="17" t="s">
        <v>3338</v>
      </c>
      <c r="G114" s="22" t="s">
        <v>3365</v>
      </c>
      <c r="H114" s="22" t="s">
        <v>3508</v>
      </c>
      <c r="I114" s="22"/>
    </row>
    <row r="115" spans="1:9" x14ac:dyDescent="0.2">
      <c r="A115" s="17" t="s">
        <v>1865</v>
      </c>
      <c r="B115" s="15"/>
      <c r="D115" s="17"/>
      <c r="F115" s="17" t="s">
        <v>3339</v>
      </c>
      <c r="G115" s="22" t="s">
        <v>3556</v>
      </c>
      <c r="H115" s="22" t="s">
        <v>3559</v>
      </c>
      <c r="I115" s="22"/>
    </row>
    <row r="116" spans="1:9" x14ac:dyDescent="0.2">
      <c r="A116" s="17" t="s">
        <v>1865</v>
      </c>
      <c r="B116" s="15"/>
      <c r="D116" s="17"/>
      <c r="F116" s="17" t="s">
        <v>3339</v>
      </c>
      <c r="G116" s="22" t="s">
        <v>3562</v>
      </c>
      <c r="H116" s="22" t="s">
        <v>3563</v>
      </c>
      <c r="I116" s="22"/>
    </row>
    <row r="117" spans="1:9" x14ac:dyDescent="0.2">
      <c r="A117" s="17" t="s">
        <v>1865</v>
      </c>
      <c r="B117" s="15"/>
      <c r="D117" s="17"/>
      <c r="F117" s="17" t="s">
        <v>3339</v>
      </c>
      <c r="G117" s="22" t="s">
        <v>3564</v>
      </c>
      <c r="H117" s="22" t="s">
        <v>3982</v>
      </c>
      <c r="I117" s="22"/>
    </row>
    <row r="118" spans="1:9" x14ac:dyDescent="0.2">
      <c r="A118" s="17" t="s">
        <v>1865</v>
      </c>
      <c r="B118" s="15"/>
      <c r="D118" s="17"/>
      <c r="F118" s="17" t="s">
        <v>3339</v>
      </c>
      <c r="G118" s="22" t="s">
        <v>3983</v>
      </c>
      <c r="H118" s="22" t="s">
        <v>3566</v>
      </c>
      <c r="I118" s="22"/>
    </row>
    <row r="119" spans="1:9" x14ac:dyDescent="0.2">
      <c r="A119" s="22" t="s">
        <v>1768</v>
      </c>
      <c r="B119" s="15"/>
      <c r="D119" s="17"/>
      <c r="F119" s="17" t="s">
        <v>3339</v>
      </c>
      <c r="G119" s="22" t="s">
        <v>3567</v>
      </c>
      <c r="H119" s="22" t="s">
        <v>4535</v>
      </c>
      <c r="I119" s="22"/>
    </row>
    <row r="120" spans="1:9" x14ac:dyDescent="0.2">
      <c r="B120" s="15"/>
      <c r="D120" s="17"/>
      <c r="F120" s="17" t="s">
        <v>3339</v>
      </c>
      <c r="G120" s="22" t="s">
        <v>4534</v>
      </c>
      <c r="H120" s="22" t="s">
        <v>3565</v>
      </c>
      <c r="I120" s="22"/>
    </row>
    <row r="121" spans="1:9" ht="102" x14ac:dyDescent="0.2">
      <c r="A121" s="22" t="s">
        <v>1768</v>
      </c>
      <c r="B121" s="15" t="s">
        <v>1857</v>
      </c>
      <c r="C121" s="17" t="s">
        <v>4253</v>
      </c>
      <c r="D121" s="17" t="s">
        <v>4285</v>
      </c>
      <c r="E121" s="17" t="s">
        <v>4380</v>
      </c>
      <c r="F121" s="17" t="s">
        <v>3339</v>
      </c>
      <c r="G121" s="22" t="s">
        <v>3557</v>
      </c>
      <c r="H121" s="22" t="s">
        <v>3558</v>
      </c>
      <c r="I121" s="17" t="s">
        <v>4401</v>
      </c>
    </row>
    <row r="122" spans="1:9" x14ac:dyDescent="0.2">
      <c r="A122" s="22" t="s">
        <v>1768</v>
      </c>
      <c r="B122" s="15"/>
      <c r="D122" s="17"/>
      <c r="F122" s="17" t="s">
        <v>3338</v>
      </c>
      <c r="G122" s="22" t="s">
        <v>3365</v>
      </c>
      <c r="H122" s="22" t="s">
        <v>3508</v>
      </c>
      <c r="I122" s="22"/>
    </row>
    <row r="123" spans="1:9" x14ac:dyDescent="0.2">
      <c r="A123" s="22" t="s">
        <v>1768</v>
      </c>
      <c r="B123" s="15"/>
      <c r="D123" s="17"/>
      <c r="F123" s="17" t="s">
        <v>3339</v>
      </c>
      <c r="G123" s="22" t="s">
        <v>3985</v>
      </c>
      <c r="H123" s="22" t="s">
        <v>3986</v>
      </c>
      <c r="I123" s="22"/>
    </row>
    <row r="124" spans="1:9" x14ac:dyDescent="0.2">
      <c r="B124" s="15"/>
      <c r="D124" s="17"/>
      <c r="F124" s="17" t="s">
        <v>3339</v>
      </c>
      <c r="G124" s="22" t="s">
        <v>4213</v>
      </c>
      <c r="H124" s="22" t="s">
        <v>4255</v>
      </c>
      <c r="I124" s="22"/>
    </row>
    <row r="125" spans="1:9" x14ac:dyDescent="0.2">
      <c r="A125" s="22" t="s">
        <v>1887</v>
      </c>
      <c r="B125" s="15"/>
      <c r="D125" s="17"/>
      <c r="F125" s="17" t="s">
        <v>3339</v>
      </c>
      <c r="G125" s="22" t="s">
        <v>4254</v>
      </c>
      <c r="H125" s="22" t="s">
        <v>3992</v>
      </c>
      <c r="I125" s="22"/>
    </row>
    <row r="126" spans="1:9" x14ac:dyDescent="0.2">
      <c r="A126" s="22" t="s">
        <v>1887</v>
      </c>
      <c r="B126" s="15"/>
      <c r="D126" s="17"/>
      <c r="F126" s="17" t="s">
        <v>3339</v>
      </c>
      <c r="G126" s="22" t="s">
        <v>3990</v>
      </c>
      <c r="H126" s="22" t="s">
        <v>3993</v>
      </c>
      <c r="I126" s="22"/>
    </row>
    <row r="127" spans="1:9" x14ac:dyDescent="0.2">
      <c r="A127" s="22" t="s">
        <v>1887</v>
      </c>
      <c r="B127" s="15"/>
      <c r="D127" s="17"/>
      <c r="F127" s="17" t="s">
        <v>3339</v>
      </c>
      <c r="G127" s="22" t="s">
        <v>3991</v>
      </c>
      <c r="H127" s="22" t="s">
        <v>4533</v>
      </c>
      <c r="I127" s="22"/>
    </row>
    <row r="128" spans="1:9" x14ac:dyDescent="0.2">
      <c r="B128" s="15"/>
      <c r="D128" s="17"/>
      <c r="F128" s="17" t="s">
        <v>3339</v>
      </c>
      <c r="G128" s="22" t="s">
        <v>4532</v>
      </c>
      <c r="H128" s="22" t="s">
        <v>3994</v>
      </c>
      <c r="I128" s="22"/>
    </row>
    <row r="129" spans="1:9" ht="102" x14ac:dyDescent="0.2">
      <c r="A129" s="22" t="s">
        <v>1887</v>
      </c>
      <c r="B129" s="15" t="s">
        <v>1863</v>
      </c>
      <c r="C129" s="17" t="s">
        <v>4256</v>
      </c>
      <c r="D129" s="17" t="s">
        <v>4286</v>
      </c>
      <c r="E129" s="17" t="s">
        <v>4381</v>
      </c>
      <c r="F129" s="17" t="s">
        <v>3339</v>
      </c>
      <c r="G129" s="22" t="s">
        <v>3987</v>
      </c>
      <c r="H129" s="22" t="s">
        <v>3988</v>
      </c>
      <c r="I129" s="17" t="s">
        <v>4401</v>
      </c>
    </row>
    <row r="130" spans="1:9" x14ac:dyDescent="0.2">
      <c r="A130" s="22" t="s">
        <v>1887</v>
      </c>
      <c r="B130" s="15"/>
      <c r="D130" s="17"/>
      <c r="F130" s="17" t="s">
        <v>3338</v>
      </c>
      <c r="G130" s="22" t="s">
        <v>3365</v>
      </c>
      <c r="H130" s="22" t="s">
        <v>3508</v>
      </c>
      <c r="I130" s="22"/>
    </row>
    <row r="131" spans="1:9" x14ac:dyDescent="0.2">
      <c r="B131" s="15"/>
      <c r="D131" s="17"/>
      <c r="F131" s="17" t="s">
        <v>3339</v>
      </c>
      <c r="G131" s="22" t="s">
        <v>3998</v>
      </c>
      <c r="H131" s="22" t="s">
        <v>4000</v>
      </c>
      <c r="I131" s="22"/>
    </row>
    <row r="132" spans="1:9" x14ac:dyDescent="0.2">
      <c r="B132" s="15"/>
      <c r="D132" s="17"/>
      <c r="F132" s="17" t="s">
        <v>3339</v>
      </c>
      <c r="G132" s="22" t="s">
        <v>4214</v>
      </c>
      <c r="H132" s="22" t="s">
        <v>4278</v>
      </c>
      <c r="I132" s="22"/>
    </row>
    <row r="133" spans="1:9" x14ac:dyDescent="0.2">
      <c r="A133" s="22" t="s">
        <v>1887</v>
      </c>
      <c r="B133" s="15"/>
      <c r="D133" s="17"/>
      <c r="F133" s="17" t="s">
        <v>3339</v>
      </c>
      <c r="G133" s="22" t="s">
        <v>4257</v>
      </c>
      <c r="H133" s="22" t="s">
        <v>4003</v>
      </c>
      <c r="I133" s="22"/>
    </row>
    <row r="134" spans="1:9" x14ac:dyDescent="0.2">
      <c r="A134" s="22" t="s">
        <v>1887</v>
      </c>
      <c r="B134" s="15"/>
      <c r="D134" s="17"/>
      <c r="F134" s="17" t="s">
        <v>3339</v>
      </c>
      <c r="G134" s="22" t="s">
        <v>4004</v>
      </c>
      <c r="H134" s="22" t="s">
        <v>4005</v>
      </c>
      <c r="I134" s="22"/>
    </row>
    <row r="135" spans="1:9" x14ac:dyDescent="0.2">
      <c r="A135" s="22" t="s">
        <v>1887</v>
      </c>
      <c r="B135" s="15"/>
      <c r="D135" s="17"/>
      <c r="F135" s="17" t="s">
        <v>3339</v>
      </c>
      <c r="G135" s="22" t="s">
        <v>4006</v>
      </c>
      <c r="H135" s="22" t="s">
        <v>4531</v>
      </c>
      <c r="I135" s="22"/>
    </row>
    <row r="136" spans="1:9" x14ac:dyDescent="0.2">
      <c r="B136" s="15"/>
      <c r="D136" s="17"/>
      <c r="F136" s="17" t="s">
        <v>3339</v>
      </c>
      <c r="G136" s="22" t="s">
        <v>4530</v>
      </c>
      <c r="H136" s="22" t="s">
        <v>4007</v>
      </c>
      <c r="I136" s="22"/>
    </row>
    <row r="137" spans="1:9" ht="89.25" x14ac:dyDescent="0.2">
      <c r="A137" s="22" t="s">
        <v>1887</v>
      </c>
      <c r="B137" s="15" t="s">
        <v>4008</v>
      </c>
      <c r="C137" s="17" t="s">
        <v>4258</v>
      </c>
      <c r="D137" s="17" t="s">
        <v>4287</v>
      </c>
      <c r="E137" s="17" t="s">
        <v>4382</v>
      </c>
      <c r="F137" s="17" t="s">
        <v>3339</v>
      </c>
      <c r="G137" s="22" t="s">
        <v>4001</v>
      </c>
      <c r="H137" s="22" t="s">
        <v>3999</v>
      </c>
      <c r="I137" s="17" t="s">
        <v>4401</v>
      </c>
    </row>
    <row r="138" spans="1:9" x14ac:dyDescent="0.2">
      <c r="A138" s="22" t="s">
        <v>1887</v>
      </c>
      <c r="B138" s="15"/>
      <c r="D138" s="17"/>
      <c r="F138" s="17" t="s">
        <v>3338</v>
      </c>
      <c r="G138" s="22" t="s">
        <v>3365</v>
      </c>
      <c r="H138" s="22" t="s">
        <v>3508</v>
      </c>
      <c r="I138" s="22"/>
    </row>
    <row r="139" spans="1:9" x14ac:dyDescent="0.2">
      <c r="A139" s="22" t="s">
        <v>1887</v>
      </c>
      <c r="B139" s="15"/>
      <c r="D139" s="17"/>
      <c r="F139" s="17" t="s">
        <v>3339</v>
      </c>
      <c r="G139" s="22" t="s">
        <v>4016</v>
      </c>
      <c r="H139" s="22" t="s">
        <v>4017</v>
      </c>
      <c r="I139" s="22"/>
    </row>
    <row r="140" spans="1:9" x14ac:dyDescent="0.2">
      <c r="B140" s="15"/>
      <c r="D140" s="17"/>
      <c r="F140" s="17" t="s">
        <v>3339</v>
      </c>
      <c r="G140" s="22" t="s">
        <v>4215</v>
      </c>
      <c r="H140" s="22" t="s">
        <v>4260</v>
      </c>
      <c r="I140" s="22"/>
    </row>
    <row r="141" spans="1:9" x14ac:dyDescent="0.2">
      <c r="A141" s="22" t="s">
        <v>1887</v>
      </c>
      <c r="B141" s="15"/>
      <c r="D141" s="17"/>
      <c r="F141" s="17" t="s">
        <v>3339</v>
      </c>
      <c r="G141" s="22" t="s">
        <v>4259</v>
      </c>
      <c r="H141" s="22" t="s">
        <v>4012</v>
      </c>
      <c r="I141" s="22"/>
    </row>
    <row r="142" spans="1:9" x14ac:dyDescent="0.2">
      <c r="A142" s="22" t="s">
        <v>1887</v>
      </c>
      <c r="B142" s="15"/>
      <c r="D142" s="17"/>
      <c r="F142" s="17" t="s">
        <v>3339</v>
      </c>
      <c r="G142" s="22" t="s">
        <v>3823</v>
      </c>
      <c r="H142" s="22" t="s">
        <v>4014</v>
      </c>
      <c r="I142" s="22"/>
    </row>
    <row r="143" spans="1:9" x14ac:dyDescent="0.2">
      <c r="A143" s="22" t="s">
        <v>1887</v>
      </c>
      <c r="B143" s="15"/>
      <c r="D143" s="17"/>
      <c r="F143" s="17" t="s">
        <v>3339</v>
      </c>
      <c r="G143" s="22" t="s">
        <v>4015</v>
      </c>
      <c r="H143" s="22" t="s">
        <v>4529</v>
      </c>
      <c r="I143" s="22"/>
    </row>
    <row r="144" spans="1:9" x14ac:dyDescent="0.2">
      <c r="B144" s="15"/>
      <c r="D144" s="17"/>
      <c r="F144" s="17" t="s">
        <v>3339</v>
      </c>
      <c r="G144" s="22" t="s">
        <v>4528</v>
      </c>
      <c r="H144" s="22" t="s">
        <v>4013</v>
      </c>
      <c r="I144" s="22"/>
    </row>
    <row r="145" spans="1:9" ht="102" x14ac:dyDescent="0.2">
      <c r="A145" s="22" t="s">
        <v>1887</v>
      </c>
      <c r="B145" s="15" t="s">
        <v>4020</v>
      </c>
      <c r="C145" s="17" t="s">
        <v>4263</v>
      </c>
      <c r="D145" s="17" t="s">
        <v>4288</v>
      </c>
      <c r="E145" s="17" t="s">
        <v>4383</v>
      </c>
      <c r="F145" s="17" t="s">
        <v>3339</v>
      </c>
      <c r="G145" s="22" t="s">
        <v>4018</v>
      </c>
      <c r="H145" s="22" t="s">
        <v>4019</v>
      </c>
      <c r="I145" s="17" t="s">
        <v>4401</v>
      </c>
    </row>
    <row r="146" spans="1:9" x14ac:dyDescent="0.2">
      <c r="A146" s="22" t="s">
        <v>1887</v>
      </c>
      <c r="B146" s="15"/>
      <c r="D146" s="17"/>
      <c r="F146" s="17" t="s">
        <v>3338</v>
      </c>
      <c r="G146" s="22" t="s">
        <v>3365</v>
      </c>
      <c r="H146" s="22" t="s">
        <v>3508</v>
      </c>
      <c r="I146" s="22"/>
    </row>
    <row r="147" spans="1:9" x14ac:dyDescent="0.2">
      <c r="A147" s="22" t="s">
        <v>1887</v>
      </c>
      <c r="B147" s="15"/>
      <c r="D147" s="17"/>
      <c r="F147" s="17" t="s">
        <v>3339</v>
      </c>
      <c r="G147" s="22" t="s">
        <v>4023</v>
      </c>
      <c r="H147" s="22" t="s">
        <v>4024</v>
      </c>
      <c r="I147" s="22"/>
    </row>
    <row r="148" spans="1:9" x14ac:dyDescent="0.2">
      <c r="B148" s="15"/>
      <c r="D148" s="17"/>
      <c r="F148" s="17" t="s">
        <v>3339</v>
      </c>
      <c r="G148" s="22" t="s">
        <v>4216</v>
      </c>
      <c r="H148" s="22" t="s">
        <v>4262</v>
      </c>
      <c r="I148" s="22"/>
    </row>
    <row r="149" spans="1:9" x14ac:dyDescent="0.2">
      <c r="A149" s="22" t="s">
        <v>1887</v>
      </c>
      <c r="B149" s="15"/>
      <c r="D149" s="17"/>
      <c r="F149" s="17" t="s">
        <v>3339</v>
      </c>
      <c r="G149" s="22" t="s">
        <v>4261</v>
      </c>
      <c r="H149" s="22" t="s">
        <v>4030</v>
      </c>
      <c r="I149" s="22"/>
    </row>
    <row r="150" spans="1:9" x14ac:dyDescent="0.2">
      <c r="A150" s="22" t="s">
        <v>1887</v>
      </c>
      <c r="B150" s="15"/>
      <c r="D150" s="17"/>
      <c r="F150" s="17" t="s">
        <v>3339</v>
      </c>
      <c r="G150" s="22" t="s">
        <v>4028</v>
      </c>
      <c r="H150" s="22" t="s">
        <v>4031</v>
      </c>
      <c r="I150" s="22"/>
    </row>
    <row r="151" spans="1:9" x14ac:dyDescent="0.2">
      <c r="A151" s="22" t="s">
        <v>1887</v>
      </c>
      <c r="B151" s="15"/>
      <c r="D151" s="17"/>
      <c r="F151" s="17" t="s">
        <v>3339</v>
      </c>
      <c r="G151" s="22" t="s">
        <v>4032</v>
      </c>
      <c r="H151" s="22" t="s">
        <v>4527</v>
      </c>
      <c r="I151" s="22"/>
    </row>
    <row r="152" spans="1:9" x14ac:dyDescent="0.2">
      <c r="B152" s="15"/>
      <c r="D152" s="17"/>
      <c r="F152" s="17" t="s">
        <v>3339</v>
      </c>
      <c r="G152" s="22" t="s">
        <v>4526</v>
      </c>
      <c r="H152" s="22" t="s">
        <v>4029</v>
      </c>
      <c r="I152" s="22"/>
    </row>
    <row r="153" spans="1:9" ht="51" x14ac:dyDescent="0.2">
      <c r="A153" s="22" t="s">
        <v>1887</v>
      </c>
      <c r="B153" s="15" t="s">
        <v>4033</v>
      </c>
      <c r="C153" s="17" t="s">
        <v>4034</v>
      </c>
      <c r="D153" s="17" t="s">
        <v>4289</v>
      </c>
      <c r="E153" s="17" t="s">
        <v>4384</v>
      </c>
      <c r="F153" s="17" t="s">
        <v>3339</v>
      </c>
      <c r="G153" s="22" t="s">
        <v>4025</v>
      </c>
      <c r="H153" s="22" t="s">
        <v>4026</v>
      </c>
      <c r="I153" s="17" t="s">
        <v>4401</v>
      </c>
    </row>
    <row r="154" spans="1:9" x14ac:dyDescent="0.2">
      <c r="A154" s="22" t="s">
        <v>1887</v>
      </c>
      <c r="B154" s="15"/>
      <c r="D154" s="17"/>
      <c r="F154" s="17" t="s">
        <v>3338</v>
      </c>
      <c r="G154" s="22" t="s">
        <v>3365</v>
      </c>
      <c r="H154" s="22" t="s">
        <v>3508</v>
      </c>
      <c r="I154" s="22"/>
    </row>
    <row r="155" spans="1:9" x14ac:dyDescent="0.2">
      <c r="A155" s="22" t="s">
        <v>1887</v>
      </c>
      <c r="B155" s="15"/>
      <c r="D155" s="17"/>
      <c r="F155" s="17" t="s">
        <v>3339</v>
      </c>
      <c r="G155" s="22" t="s">
        <v>4036</v>
      </c>
      <c r="H155" s="22" t="s">
        <v>4038</v>
      </c>
      <c r="I155" s="22"/>
    </row>
    <row r="156" spans="1:9" x14ac:dyDescent="0.2">
      <c r="A156" s="22" t="s">
        <v>1887</v>
      </c>
      <c r="B156" s="15"/>
      <c r="D156" s="17"/>
      <c r="F156" s="17" t="s">
        <v>3339</v>
      </c>
      <c r="G156" s="22" t="s">
        <v>4217</v>
      </c>
      <c r="H156" s="22" t="s">
        <v>4043</v>
      </c>
      <c r="I156" s="22"/>
    </row>
    <row r="157" spans="1:9" x14ac:dyDescent="0.2">
      <c r="A157" s="22" t="s">
        <v>1887</v>
      </c>
      <c r="B157" s="15"/>
      <c r="D157" s="17"/>
      <c r="F157" s="17" t="s">
        <v>3339</v>
      </c>
      <c r="G157" s="22" t="s">
        <v>4041</v>
      </c>
      <c r="H157" s="22" t="s">
        <v>4044</v>
      </c>
      <c r="I157" s="22"/>
    </row>
    <row r="158" spans="1:9" x14ac:dyDescent="0.2">
      <c r="A158" s="22" t="s">
        <v>1887</v>
      </c>
      <c r="B158" s="15"/>
      <c r="D158" s="17"/>
      <c r="F158" s="17" t="s">
        <v>3339</v>
      </c>
      <c r="G158" s="22" t="s">
        <v>4042</v>
      </c>
      <c r="H158" s="22" t="s">
        <v>4525</v>
      </c>
      <c r="I158" s="22"/>
    </row>
    <row r="159" spans="1:9" x14ac:dyDescent="0.2">
      <c r="B159" s="15"/>
      <c r="D159" s="17"/>
      <c r="F159" s="17" t="s">
        <v>3339</v>
      </c>
      <c r="G159" s="22" t="s">
        <v>4524</v>
      </c>
      <c r="H159" s="22" t="s">
        <v>4045</v>
      </c>
      <c r="I159" s="22"/>
    </row>
    <row r="160" spans="1:9" ht="51" x14ac:dyDescent="0.2">
      <c r="A160" s="22" t="s">
        <v>1887</v>
      </c>
      <c r="B160" s="15" t="s">
        <v>4046</v>
      </c>
      <c r="C160" s="17" t="s">
        <v>4047</v>
      </c>
      <c r="D160" s="17" t="s">
        <v>4290</v>
      </c>
      <c r="E160" s="17" t="s">
        <v>4385</v>
      </c>
      <c r="F160" s="17" t="s">
        <v>3339</v>
      </c>
      <c r="G160" s="22" t="s">
        <v>4039</v>
      </c>
      <c r="H160" s="22" t="s">
        <v>4037</v>
      </c>
      <c r="I160" s="17" t="s">
        <v>4401</v>
      </c>
    </row>
    <row r="161" spans="1:9" x14ac:dyDescent="0.2">
      <c r="A161" s="22" t="s">
        <v>1887</v>
      </c>
      <c r="B161" s="15"/>
      <c r="D161" s="17"/>
      <c r="F161" s="17" t="s">
        <v>3338</v>
      </c>
      <c r="G161" s="22" t="s">
        <v>3365</v>
      </c>
      <c r="H161" s="22" t="s">
        <v>3508</v>
      </c>
      <c r="I161" s="22"/>
    </row>
    <row r="162" spans="1:9" x14ac:dyDescent="0.2">
      <c r="A162" s="22" t="s">
        <v>1887</v>
      </c>
      <c r="B162" s="15"/>
      <c r="D162" s="17"/>
      <c r="F162" s="17" t="s">
        <v>3339</v>
      </c>
      <c r="G162" s="22" t="s">
        <v>4049</v>
      </c>
      <c r="H162" s="22" t="s">
        <v>4051</v>
      </c>
      <c r="I162" s="22"/>
    </row>
    <row r="163" spans="1:9" x14ac:dyDescent="0.2">
      <c r="B163" s="15"/>
      <c r="D163" s="17"/>
      <c r="F163" s="17" t="s">
        <v>3339</v>
      </c>
      <c r="G163" s="22" t="s">
        <v>4218</v>
      </c>
      <c r="H163" s="22" t="s">
        <v>4054</v>
      </c>
      <c r="I163" s="22"/>
    </row>
    <row r="164" spans="1:9" x14ac:dyDescent="0.2">
      <c r="A164" s="22" t="s">
        <v>1887</v>
      </c>
      <c r="B164" s="15"/>
      <c r="D164" s="17"/>
      <c r="F164" s="17" t="s">
        <v>3339</v>
      </c>
      <c r="G164" s="22" t="s">
        <v>4055</v>
      </c>
      <c r="H164" s="22" t="s">
        <v>4057</v>
      </c>
      <c r="I164" s="22"/>
    </row>
    <row r="165" spans="1:9" x14ac:dyDescent="0.2">
      <c r="A165" s="22" t="s">
        <v>1887</v>
      </c>
      <c r="B165" s="15"/>
      <c r="D165" s="17"/>
      <c r="F165" s="17" t="s">
        <v>3339</v>
      </c>
      <c r="G165" s="22" t="s">
        <v>4058</v>
      </c>
      <c r="H165" s="22" t="s">
        <v>4523</v>
      </c>
      <c r="I165" s="22"/>
    </row>
    <row r="166" spans="1:9" x14ac:dyDescent="0.2">
      <c r="B166" s="15"/>
      <c r="D166" s="17"/>
      <c r="F166" s="17" t="s">
        <v>3339</v>
      </c>
      <c r="G166" s="22" t="s">
        <v>4522</v>
      </c>
      <c r="H166" s="22" t="s">
        <v>4056</v>
      </c>
      <c r="I166" s="22"/>
    </row>
    <row r="167" spans="1:9" x14ac:dyDescent="0.2">
      <c r="F167" s="17" t="s">
        <v>3339</v>
      </c>
      <c r="G167" s="22" t="s">
        <v>4052</v>
      </c>
      <c r="H167" s="22" t="s">
        <v>4050</v>
      </c>
      <c r="I167" s="22"/>
    </row>
    <row r="168" spans="1:9" ht="102" x14ac:dyDescent="0.2">
      <c r="A168" s="22" t="s">
        <v>1887</v>
      </c>
      <c r="B168" s="15" t="s">
        <v>1865</v>
      </c>
      <c r="C168" s="17" t="s">
        <v>4219</v>
      </c>
      <c r="D168" s="17" t="s">
        <v>4291</v>
      </c>
      <c r="E168" s="17" t="s">
        <v>4386</v>
      </c>
      <c r="F168" s="17" t="s">
        <v>3338</v>
      </c>
      <c r="G168" s="22" t="s">
        <v>3365</v>
      </c>
      <c r="H168" s="22" t="s">
        <v>3508</v>
      </c>
      <c r="I168" s="17" t="s">
        <v>4401</v>
      </c>
    </row>
    <row r="169" spans="1:9" x14ac:dyDescent="0.2">
      <c r="A169" s="22" t="s">
        <v>1887</v>
      </c>
      <c r="B169" s="15"/>
      <c r="D169" s="17"/>
      <c r="F169" s="17" t="s">
        <v>3339</v>
      </c>
      <c r="G169" s="22" t="s">
        <v>4065</v>
      </c>
      <c r="H169" s="22" t="s">
        <v>4066</v>
      </c>
      <c r="I169" s="22"/>
    </row>
    <row r="170" spans="1:9" x14ac:dyDescent="0.2">
      <c r="A170" s="22" t="s">
        <v>1887</v>
      </c>
      <c r="B170" s="15"/>
      <c r="D170" s="17"/>
      <c r="F170" s="17" t="s">
        <v>3339</v>
      </c>
      <c r="G170" s="22" t="s">
        <v>4220</v>
      </c>
      <c r="H170" s="22" t="s">
        <v>4221</v>
      </c>
      <c r="I170" s="22"/>
    </row>
    <row r="171" spans="1:9" x14ac:dyDescent="0.2">
      <c r="A171" s="22" t="s">
        <v>1887</v>
      </c>
      <c r="B171" s="15"/>
      <c r="D171" s="17"/>
      <c r="F171" s="17" t="s">
        <v>3339</v>
      </c>
      <c r="G171" s="22" t="s">
        <v>4222</v>
      </c>
      <c r="H171" s="22" t="s">
        <v>4063</v>
      </c>
      <c r="I171" s="22"/>
    </row>
    <row r="172" spans="1:9" x14ac:dyDescent="0.2">
      <c r="A172" s="22" t="s">
        <v>1887</v>
      </c>
      <c r="B172" s="15"/>
      <c r="D172" s="17"/>
      <c r="F172" s="17" t="s">
        <v>3339</v>
      </c>
      <c r="G172" s="22" t="s">
        <v>4061</v>
      </c>
      <c r="H172" s="22" t="s">
        <v>4068</v>
      </c>
      <c r="I172" s="22"/>
    </row>
    <row r="173" spans="1:9" x14ac:dyDescent="0.2">
      <c r="A173" s="22" t="s">
        <v>1887</v>
      </c>
      <c r="B173" s="15"/>
      <c r="D173" s="17"/>
      <c r="F173" s="17" t="s">
        <v>3339</v>
      </c>
      <c r="G173" s="22" t="s">
        <v>4069</v>
      </c>
      <c r="H173" s="22" t="s">
        <v>4064</v>
      </c>
      <c r="I173" s="22"/>
    </row>
    <row r="174" spans="1:9" x14ac:dyDescent="0.2">
      <c r="A174" s="22" t="s">
        <v>1887</v>
      </c>
      <c r="B174" s="15"/>
      <c r="D174" s="17"/>
      <c r="F174" s="17" t="s">
        <v>3339</v>
      </c>
      <c r="G174" s="22" t="s">
        <v>3824</v>
      </c>
      <c r="H174" s="22" t="s">
        <v>4067</v>
      </c>
      <c r="I174" s="22"/>
    </row>
    <row r="175" spans="1:9" ht="102" x14ac:dyDescent="0.2">
      <c r="A175" s="22" t="s">
        <v>1887</v>
      </c>
      <c r="B175" s="15" t="s">
        <v>1868</v>
      </c>
      <c r="C175" s="17" t="s">
        <v>4316</v>
      </c>
      <c r="D175" s="17" t="s">
        <v>4317</v>
      </c>
      <c r="E175" s="17" t="s">
        <v>4387</v>
      </c>
      <c r="F175" s="17" t="s">
        <v>3338</v>
      </c>
      <c r="G175" s="22" t="s">
        <v>3365</v>
      </c>
      <c r="H175" s="22" t="s">
        <v>3508</v>
      </c>
      <c r="I175" s="17" t="s">
        <v>4401</v>
      </c>
    </row>
    <row r="176" spans="1:9" x14ac:dyDescent="0.2">
      <c r="A176" s="22" t="s">
        <v>1887</v>
      </c>
      <c r="B176" s="15"/>
      <c r="D176" s="17"/>
      <c r="F176" s="17" t="s">
        <v>3339</v>
      </c>
      <c r="G176" s="22" t="s">
        <v>4093</v>
      </c>
      <c r="H176" s="22" t="s">
        <v>4318</v>
      </c>
      <c r="I176" s="22"/>
    </row>
    <row r="177" spans="1:9" x14ac:dyDescent="0.2">
      <c r="A177" s="22" t="s">
        <v>1887</v>
      </c>
      <c r="B177" s="15"/>
      <c r="D177" s="17"/>
      <c r="F177" s="17" t="s">
        <v>3339</v>
      </c>
      <c r="G177" s="22" t="s">
        <v>4319</v>
      </c>
      <c r="H177" s="22" t="s">
        <v>4223</v>
      </c>
      <c r="I177" s="22"/>
    </row>
    <row r="178" spans="1:9" x14ac:dyDescent="0.2">
      <c r="A178" s="22" t="s">
        <v>1887</v>
      </c>
      <c r="B178" s="15"/>
      <c r="D178" s="17"/>
      <c r="F178" s="17" t="s">
        <v>3339</v>
      </c>
      <c r="G178" s="22" t="s">
        <v>4320</v>
      </c>
      <c r="H178" s="22" t="s">
        <v>4224</v>
      </c>
      <c r="I178" s="22"/>
    </row>
    <row r="179" spans="1:9" x14ac:dyDescent="0.2">
      <c r="A179" s="22" t="s">
        <v>1887</v>
      </c>
      <c r="B179" s="15"/>
      <c r="D179" s="17"/>
      <c r="F179" s="17" t="s">
        <v>3339</v>
      </c>
      <c r="G179" s="22" t="s">
        <v>4321</v>
      </c>
      <c r="H179" s="22" t="s">
        <v>4225</v>
      </c>
      <c r="I179" s="22"/>
    </row>
    <row r="180" spans="1:9" x14ac:dyDescent="0.2">
      <c r="A180" s="22" t="s">
        <v>1887</v>
      </c>
      <c r="B180" s="15"/>
      <c r="D180" s="17"/>
      <c r="F180" s="17" t="s">
        <v>3339</v>
      </c>
      <c r="G180" s="22" t="s">
        <v>4095</v>
      </c>
      <c r="H180" s="22" t="s">
        <v>4096</v>
      </c>
      <c r="I180" s="22"/>
    </row>
    <row r="181" spans="1:9" ht="63.75" x14ac:dyDescent="0.2">
      <c r="A181" s="22" t="s">
        <v>1887</v>
      </c>
      <c r="B181" s="16" t="s">
        <v>1871</v>
      </c>
      <c r="C181" s="17" t="s">
        <v>4322</v>
      </c>
      <c r="D181" s="296" t="s">
        <v>4561</v>
      </c>
      <c r="E181" s="17" t="s">
        <v>4562</v>
      </c>
      <c r="F181" s="17" t="s">
        <v>3335</v>
      </c>
      <c r="G181" s="22" t="s">
        <v>3336</v>
      </c>
      <c r="H181" s="22" t="s">
        <v>3337</v>
      </c>
      <c r="I181" s="17" t="s">
        <v>4401</v>
      </c>
    </row>
    <row r="182" spans="1:9" x14ac:dyDescent="0.2">
      <c r="A182" s="22" t="s">
        <v>1887</v>
      </c>
      <c r="B182" s="16"/>
      <c r="D182" s="17"/>
      <c r="F182" s="17" t="s">
        <v>3338</v>
      </c>
      <c r="G182" s="22" t="s">
        <v>3365</v>
      </c>
      <c r="H182" s="22" t="s">
        <v>3508</v>
      </c>
      <c r="I182" s="22"/>
    </row>
    <row r="183" spans="1:9" x14ac:dyDescent="0.2">
      <c r="A183" s="22" t="s">
        <v>1887</v>
      </c>
      <c r="B183" s="16"/>
      <c r="D183" s="17"/>
      <c r="F183" s="17" t="s">
        <v>3339</v>
      </c>
      <c r="G183" s="22" t="s">
        <v>4206</v>
      </c>
      <c r="H183" s="22" t="s">
        <v>3542</v>
      </c>
      <c r="I183" s="22"/>
    </row>
    <row r="184" spans="1:9" x14ac:dyDescent="0.2">
      <c r="A184" s="22" t="s">
        <v>1887</v>
      </c>
      <c r="B184" s="16"/>
      <c r="D184" s="17"/>
      <c r="F184" s="17" t="s">
        <v>3339</v>
      </c>
      <c r="G184" s="22" t="s">
        <v>3401</v>
      </c>
      <c r="H184" s="22" t="s">
        <v>3546</v>
      </c>
      <c r="I184" s="22"/>
    </row>
    <row r="185" spans="1:9" x14ac:dyDescent="0.2">
      <c r="A185" s="22" t="s">
        <v>1887</v>
      </c>
      <c r="B185" s="16"/>
      <c r="D185" s="17"/>
      <c r="F185" s="17" t="s">
        <v>3339</v>
      </c>
      <c r="G185" s="22" t="s">
        <v>3402</v>
      </c>
      <c r="H185" s="22" t="s">
        <v>4563</v>
      </c>
      <c r="I185" s="22"/>
    </row>
    <row r="186" spans="1:9" x14ac:dyDescent="0.2">
      <c r="B186" s="16"/>
      <c r="D186" s="17"/>
      <c r="F186" s="17" t="s">
        <v>3339</v>
      </c>
      <c r="G186" s="22" t="s">
        <v>4564</v>
      </c>
      <c r="H186" s="22" t="s">
        <v>4324</v>
      </c>
      <c r="I186" s="22"/>
    </row>
    <row r="187" spans="1:9" x14ac:dyDescent="0.2">
      <c r="B187" s="16"/>
      <c r="D187" s="17"/>
      <c r="F187" s="17" t="s">
        <v>3339</v>
      </c>
      <c r="G187" s="22" t="s">
        <v>3400</v>
      </c>
      <c r="H187" s="22" t="s">
        <v>4471</v>
      </c>
      <c r="I187" s="22"/>
    </row>
    <row r="188" spans="1:9" x14ac:dyDescent="0.2">
      <c r="B188" s="16"/>
      <c r="D188" s="17"/>
      <c r="F188" s="17" t="s">
        <v>3339</v>
      </c>
      <c r="G188" s="22" t="s">
        <v>4472</v>
      </c>
      <c r="H188" s="22" t="s">
        <v>4305</v>
      </c>
      <c r="I188" s="22"/>
    </row>
    <row r="189" spans="1:9" x14ac:dyDescent="0.2">
      <c r="B189" s="16"/>
      <c r="D189" s="17"/>
      <c r="F189" s="17" t="s">
        <v>3339</v>
      </c>
      <c r="G189" s="22" t="s">
        <v>4306</v>
      </c>
      <c r="H189" s="22" t="s">
        <v>4367</v>
      </c>
      <c r="I189" s="22"/>
    </row>
    <row r="190" spans="1:9" x14ac:dyDescent="0.2">
      <c r="B190" s="16"/>
      <c r="D190" s="17"/>
      <c r="F190" s="17" t="s">
        <v>3339</v>
      </c>
      <c r="G190" s="22" t="s">
        <v>4307</v>
      </c>
      <c r="H190" s="22" t="s">
        <v>4368</v>
      </c>
      <c r="I190" s="22"/>
    </row>
    <row r="191" spans="1:9" x14ac:dyDescent="0.2">
      <c r="B191" s="16"/>
      <c r="D191" s="17"/>
      <c r="F191" s="17" t="s">
        <v>3339</v>
      </c>
      <c r="G191" s="22" t="s">
        <v>4304</v>
      </c>
      <c r="H191" s="22" t="s">
        <v>3543</v>
      </c>
      <c r="I191" s="22"/>
    </row>
    <row r="192" spans="1:9" x14ac:dyDescent="0.2">
      <c r="B192" s="16"/>
      <c r="D192" s="17"/>
      <c r="F192" s="17"/>
      <c r="I192" s="22"/>
    </row>
    <row r="193" spans="1:9" ht="63.75" x14ac:dyDescent="0.2">
      <c r="A193" s="22" t="s">
        <v>1887</v>
      </c>
      <c r="B193" s="16" t="s">
        <v>1874</v>
      </c>
      <c r="C193" s="17" t="s">
        <v>3355</v>
      </c>
      <c r="D193" s="17" t="s">
        <v>4325</v>
      </c>
      <c r="E193" s="17" t="s">
        <v>4406</v>
      </c>
      <c r="F193" s="17" t="s">
        <v>3338</v>
      </c>
      <c r="G193" s="22" t="s">
        <v>3365</v>
      </c>
      <c r="H193" s="22" t="s">
        <v>3508</v>
      </c>
      <c r="I193" s="17" t="s">
        <v>4401</v>
      </c>
    </row>
    <row r="194" spans="1:9" x14ac:dyDescent="0.2">
      <c r="A194" s="22" t="s">
        <v>1887</v>
      </c>
      <c r="B194" s="16"/>
      <c r="D194" s="17"/>
      <c r="F194" s="17" t="s">
        <v>3339</v>
      </c>
      <c r="G194" s="22" t="s">
        <v>4207</v>
      </c>
      <c r="H194" s="22" t="s">
        <v>3546</v>
      </c>
      <c r="I194" s="22"/>
    </row>
    <row r="195" spans="1:9" x14ac:dyDescent="0.2">
      <c r="B195" s="16"/>
      <c r="D195" s="17"/>
      <c r="F195" s="17" t="s">
        <v>3339</v>
      </c>
      <c r="G195" s="22" t="s">
        <v>3404</v>
      </c>
      <c r="H195" s="22" t="s">
        <v>3547</v>
      </c>
      <c r="I195" s="22"/>
    </row>
    <row r="196" spans="1:9" x14ac:dyDescent="0.2">
      <c r="B196" s="16"/>
      <c r="D196" s="17"/>
      <c r="F196" s="17" t="s">
        <v>3339</v>
      </c>
      <c r="G196" s="22" t="s">
        <v>4308</v>
      </c>
      <c r="H196" s="22" t="s">
        <v>4309</v>
      </c>
      <c r="I196" s="22"/>
    </row>
    <row r="197" spans="1:9" x14ac:dyDescent="0.2">
      <c r="B197" s="16"/>
      <c r="D197" s="17"/>
      <c r="F197" s="17" t="s">
        <v>3339</v>
      </c>
      <c r="G197" s="22" t="s">
        <v>4310</v>
      </c>
      <c r="H197" s="22" t="s">
        <v>4311</v>
      </c>
      <c r="I197" s="22"/>
    </row>
    <row r="198" spans="1:9" x14ac:dyDescent="0.2">
      <c r="B198" s="16"/>
      <c r="D198" s="17"/>
      <c r="F198" s="17" t="s">
        <v>3339</v>
      </c>
      <c r="G198" s="22" t="s">
        <v>4312</v>
      </c>
      <c r="H198" s="22" t="s">
        <v>4313</v>
      </c>
      <c r="I198" s="22"/>
    </row>
    <row r="199" spans="1:9" x14ac:dyDescent="0.2">
      <c r="B199" s="16"/>
      <c r="D199" s="17"/>
      <c r="F199" s="17" t="s">
        <v>3339</v>
      </c>
      <c r="G199" s="22" t="s">
        <v>3400</v>
      </c>
      <c r="H199" s="22" t="s">
        <v>4328</v>
      </c>
      <c r="I199" s="22"/>
    </row>
    <row r="200" spans="1:9" x14ac:dyDescent="0.2">
      <c r="B200" s="16"/>
      <c r="D200" s="17"/>
      <c r="F200" s="17" t="s">
        <v>3339</v>
      </c>
      <c r="G200" s="22" t="s">
        <v>4314</v>
      </c>
      <c r="H200" s="22" t="s">
        <v>4329</v>
      </c>
      <c r="I200" s="22"/>
    </row>
    <row r="201" spans="1:9" x14ac:dyDescent="0.2">
      <c r="B201" s="16"/>
      <c r="D201" s="17"/>
      <c r="F201" s="17" t="s">
        <v>3339</v>
      </c>
      <c r="G201" s="22" t="s">
        <v>4326</v>
      </c>
      <c r="H201" s="22" t="s">
        <v>4327</v>
      </c>
      <c r="I201" s="22"/>
    </row>
    <row r="202" spans="1:9" ht="51" x14ac:dyDescent="0.2">
      <c r="A202" s="22" t="s">
        <v>1887</v>
      </c>
      <c r="B202" s="15" t="s">
        <v>1877</v>
      </c>
      <c r="C202" s="17" t="s">
        <v>4070</v>
      </c>
      <c r="D202" s="17" t="s">
        <v>4292</v>
      </c>
      <c r="E202" s="17" t="s">
        <v>4388</v>
      </c>
      <c r="F202" s="17" t="s">
        <v>3338</v>
      </c>
      <c r="G202" s="22" t="s">
        <v>3365</v>
      </c>
      <c r="H202" s="22" t="s">
        <v>3508</v>
      </c>
      <c r="I202" s="17" t="s">
        <v>4401</v>
      </c>
    </row>
    <row r="203" spans="1:9" x14ac:dyDescent="0.2">
      <c r="A203" s="22" t="s">
        <v>1887</v>
      </c>
      <c r="B203" s="15"/>
      <c r="D203" s="17"/>
      <c r="F203" s="17" t="s">
        <v>3339</v>
      </c>
      <c r="G203" s="22" t="s">
        <v>4071</v>
      </c>
      <c r="H203" s="22" t="s">
        <v>4072</v>
      </c>
      <c r="I203" s="22"/>
    </row>
    <row r="204" spans="1:9" x14ac:dyDescent="0.2">
      <c r="A204" s="22" t="s">
        <v>1887</v>
      </c>
      <c r="B204" s="15"/>
      <c r="D204" s="17"/>
      <c r="F204" s="17" t="s">
        <v>3339</v>
      </c>
      <c r="G204" s="22" t="s">
        <v>3376</v>
      </c>
      <c r="H204" s="22" t="s">
        <v>4103</v>
      </c>
      <c r="I204" s="22"/>
    </row>
    <row r="205" spans="1:9" x14ac:dyDescent="0.2">
      <c r="A205" s="22" t="s">
        <v>1887</v>
      </c>
      <c r="B205" s="15"/>
      <c r="D205" s="17"/>
      <c r="F205" s="17" t="s">
        <v>3339</v>
      </c>
      <c r="G205" s="22" t="s">
        <v>3377</v>
      </c>
      <c r="H205" s="22" t="s">
        <v>4104</v>
      </c>
      <c r="I205" s="22"/>
    </row>
    <row r="206" spans="1:9" x14ac:dyDescent="0.2">
      <c r="A206" s="22" t="s">
        <v>1887</v>
      </c>
      <c r="B206" s="15"/>
      <c r="D206" s="17"/>
      <c r="F206" s="17" t="s">
        <v>3339</v>
      </c>
      <c r="G206" s="22" t="s">
        <v>4073</v>
      </c>
      <c r="H206" s="22" t="s">
        <v>4074</v>
      </c>
      <c r="I206" s="22"/>
    </row>
    <row r="207" spans="1:9" ht="63.75" x14ac:dyDescent="0.2">
      <c r="B207" s="16" t="s">
        <v>1882</v>
      </c>
      <c r="D207" s="17" t="s">
        <v>4413</v>
      </c>
      <c r="E207" s="252" t="s">
        <v>4414</v>
      </c>
      <c r="F207" s="17" t="s">
        <v>3338</v>
      </c>
      <c r="G207" s="22" t="s">
        <v>3365</v>
      </c>
      <c r="H207" s="22" t="s">
        <v>3508</v>
      </c>
      <c r="I207" s="17" t="s">
        <v>4401</v>
      </c>
    </row>
    <row r="208" spans="1:9" x14ac:dyDescent="0.2">
      <c r="B208" s="16"/>
      <c r="F208" t="s">
        <v>3339</v>
      </c>
      <c r="G208" s="4" t="s">
        <v>4415</v>
      </c>
      <c r="H208" s="4" t="s">
        <v>4416</v>
      </c>
    </row>
    <row r="209" spans="1:9" x14ac:dyDescent="0.2">
      <c r="B209" s="16"/>
      <c r="F209" t="s">
        <v>3339</v>
      </c>
      <c r="G209" s="4" t="s">
        <v>4417</v>
      </c>
      <c r="H209" s="4" t="s">
        <v>4418</v>
      </c>
    </row>
    <row r="210" spans="1:9" x14ac:dyDescent="0.2">
      <c r="B210" s="16"/>
      <c r="F210" t="s">
        <v>3339</v>
      </c>
      <c r="G210" s="4" t="s">
        <v>4419</v>
      </c>
      <c r="H210" s="4" t="s">
        <v>4420</v>
      </c>
    </row>
    <row r="211" spans="1:9" x14ac:dyDescent="0.2">
      <c r="B211" s="16"/>
      <c r="F211" t="s">
        <v>3339</v>
      </c>
      <c r="G211" s="4" t="s">
        <v>4421</v>
      </c>
      <c r="H211" s="4" t="s">
        <v>4422</v>
      </c>
    </row>
    <row r="212" spans="1:9" x14ac:dyDescent="0.2">
      <c r="B212" s="16"/>
      <c r="F212" t="s">
        <v>3339</v>
      </c>
      <c r="G212" s="4" t="s">
        <v>4423</v>
      </c>
      <c r="H212" s="4" t="s">
        <v>4424</v>
      </c>
    </row>
    <row r="213" spans="1:9" x14ac:dyDescent="0.2">
      <c r="B213" s="16"/>
      <c r="F213" t="s">
        <v>3339</v>
      </c>
      <c r="G213" s="4" t="s">
        <v>4425</v>
      </c>
      <c r="H213" s="4" t="s">
        <v>4426</v>
      </c>
    </row>
    <row r="214" spans="1:9" x14ac:dyDescent="0.2">
      <c r="B214" s="16"/>
      <c r="F214" t="s">
        <v>3339</v>
      </c>
      <c r="G214" s="4" t="s">
        <v>4427</v>
      </c>
      <c r="H214" s="4" t="s">
        <v>4428</v>
      </c>
    </row>
    <row r="215" spans="1:9" x14ac:dyDescent="0.2">
      <c r="B215" s="16"/>
      <c r="F215" t="s">
        <v>3339</v>
      </c>
      <c r="G215" s="4" t="s">
        <v>4429</v>
      </c>
      <c r="H215" s="4" t="s">
        <v>4430</v>
      </c>
    </row>
    <row r="216" spans="1:9" x14ac:dyDescent="0.2">
      <c r="B216" s="16"/>
      <c r="F216" t="s">
        <v>3339</v>
      </c>
      <c r="G216" s="4" t="s">
        <v>4431</v>
      </c>
      <c r="H216" s="4" t="s">
        <v>4432</v>
      </c>
    </row>
    <row r="217" spans="1:9" x14ac:dyDescent="0.2">
      <c r="B217" s="16"/>
      <c r="F217" t="s">
        <v>3339</v>
      </c>
      <c r="G217" s="4" t="s">
        <v>4433</v>
      </c>
      <c r="H217" s="4" t="s">
        <v>4434</v>
      </c>
    </row>
    <row r="218" spans="1:9" x14ac:dyDescent="0.2">
      <c r="B218" s="16"/>
      <c r="F218" t="s">
        <v>3339</v>
      </c>
      <c r="G218" s="4" t="s">
        <v>4435</v>
      </c>
      <c r="H218" s="4" t="s">
        <v>4436</v>
      </c>
    </row>
    <row r="219" spans="1:9" x14ac:dyDescent="0.2">
      <c r="B219" s="16"/>
      <c r="F219" t="s">
        <v>3339</v>
      </c>
      <c r="G219" s="4" t="s">
        <v>4437</v>
      </c>
      <c r="H219" s="4" t="s">
        <v>4438</v>
      </c>
    </row>
    <row r="220" spans="1:9" ht="63.75" x14ac:dyDescent="0.2">
      <c r="A220" s="22" t="s">
        <v>1887</v>
      </c>
      <c r="B220" s="15" t="s">
        <v>4157</v>
      </c>
      <c r="C220" s="17" t="s">
        <v>4366</v>
      </c>
      <c r="D220" s="17" t="s">
        <v>4344</v>
      </c>
      <c r="E220" s="17" t="s">
        <v>4390</v>
      </c>
      <c r="F220" s="17" t="s">
        <v>3338</v>
      </c>
      <c r="G220" s="22" t="s">
        <v>3365</v>
      </c>
      <c r="H220" s="22" t="s">
        <v>3508</v>
      </c>
      <c r="I220" s="17" t="s">
        <v>4401</v>
      </c>
    </row>
    <row r="221" spans="1:9" x14ac:dyDescent="0.2">
      <c r="B221" s="15"/>
      <c r="D221" s="17"/>
      <c r="F221" s="17" t="s">
        <v>3339</v>
      </c>
      <c r="G221" s="22" t="s">
        <v>3386</v>
      </c>
      <c r="H221" s="22" t="s">
        <v>4347</v>
      </c>
      <c r="I221" s="22"/>
    </row>
    <row r="222" spans="1:9" x14ac:dyDescent="0.2">
      <c r="A222" s="22" t="s">
        <v>1887</v>
      </c>
      <c r="B222" s="15"/>
      <c r="D222" s="17"/>
      <c r="F222" s="17" t="s">
        <v>3339</v>
      </c>
      <c r="G222" s="22" t="s">
        <v>4348</v>
      </c>
      <c r="H222" s="22" t="s">
        <v>4105</v>
      </c>
      <c r="I222" s="22"/>
    </row>
    <row r="223" spans="1:9" x14ac:dyDescent="0.2">
      <c r="B223" s="15"/>
      <c r="D223" s="17"/>
      <c r="F223" s="17" t="s">
        <v>3339</v>
      </c>
      <c r="G223" s="22" t="s">
        <v>3388</v>
      </c>
      <c r="H223" s="22" t="s">
        <v>4106</v>
      </c>
      <c r="I223" s="22"/>
    </row>
    <row r="224" spans="1:9" x14ac:dyDescent="0.2">
      <c r="A224" s="22" t="s">
        <v>1887</v>
      </c>
      <c r="B224" s="15"/>
      <c r="D224" s="17"/>
      <c r="F224" s="17" t="s">
        <v>3339</v>
      </c>
      <c r="G224" s="22" t="s">
        <v>3389</v>
      </c>
      <c r="H224" s="22" t="s">
        <v>4107</v>
      </c>
      <c r="I224" s="22"/>
    </row>
    <row r="225" spans="1:9" x14ac:dyDescent="0.2">
      <c r="A225" s="22" t="s">
        <v>1887</v>
      </c>
      <c r="B225" s="15"/>
      <c r="D225" s="17"/>
      <c r="F225" s="17" t="s">
        <v>3339</v>
      </c>
      <c r="G225" s="22" t="s">
        <v>3387</v>
      </c>
      <c r="H225" s="22" t="s">
        <v>3530</v>
      </c>
      <c r="I225" s="22"/>
    </row>
    <row r="226" spans="1:9" x14ac:dyDescent="0.2">
      <c r="B226" s="15"/>
      <c r="D226" s="17"/>
      <c r="F226" s="17" t="s">
        <v>3339</v>
      </c>
      <c r="G226" s="22" t="s">
        <v>4351</v>
      </c>
      <c r="H226" s="22" t="s">
        <v>4352</v>
      </c>
      <c r="I226" s="22"/>
    </row>
    <row r="227" spans="1:9" x14ac:dyDescent="0.2">
      <c r="B227" s="15"/>
      <c r="D227" s="17"/>
      <c r="F227" s="17" t="s">
        <v>3339</v>
      </c>
      <c r="G227" s="22" t="s">
        <v>4353</v>
      </c>
      <c r="H227" s="22" t="s">
        <v>4354</v>
      </c>
      <c r="I227" s="22"/>
    </row>
    <row r="228" spans="1:9" x14ac:dyDescent="0.2">
      <c r="B228" s="15"/>
      <c r="D228" s="17"/>
      <c r="F228" s="17" t="s">
        <v>3339</v>
      </c>
      <c r="G228" s="22" t="s">
        <v>4355</v>
      </c>
      <c r="H228" s="22" t="s">
        <v>4356</v>
      </c>
      <c r="I228" s="22"/>
    </row>
    <row r="229" spans="1:9" ht="51" x14ac:dyDescent="0.2">
      <c r="B229" s="16" t="s">
        <v>4158</v>
      </c>
      <c r="C229" s="17" t="s">
        <v>4269</v>
      </c>
      <c r="D229" s="17" t="s">
        <v>4315</v>
      </c>
      <c r="E229" s="17" t="s">
        <v>4404</v>
      </c>
      <c r="F229" s="17" t="s">
        <v>3338</v>
      </c>
      <c r="G229" s="17" t="s">
        <v>3365</v>
      </c>
      <c r="H229" s="17" t="s">
        <v>3508</v>
      </c>
      <c r="I229" s="17" t="s">
        <v>4401</v>
      </c>
    </row>
    <row r="230" spans="1:9" x14ac:dyDescent="0.2">
      <c r="B230" s="16"/>
      <c r="D230" s="17"/>
      <c r="F230" s="17" t="s">
        <v>3339</v>
      </c>
      <c r="G230" s="17" t="s">
        <v>4270</v>
      </c>
      <c r="H230" s="17" t="s">
        <v>4271</v>
      </c>
      <c r="I230" s="22"/>
    </row>
    <row r="231" spans="1:9" ht="64.5" x14ac:dyDescent="0.25">
      <c r="B231" s="16" t="s">
        <v>4330</v>
      </c>
      <c r="C231" s="19" t="s">
        <v>4333</v>
      </c>
      <c r="D231" s="17" t="s">
        <v>4334</v>
      </c>
      <c r="E231" s="17" t="s">
        <v>4405</v>
      </c>
      <c r="F231" s="17" t="s">
        <v>3338</v>
      </c>
      <c r="G231" s="17" t="s">
        <v>3365</v>
      </c>
      <c r="H231" s="17" t="s">
        <v>3508</v>
      </c>
      <c r="I231" s="17" t="s">
        <v>4401</v>
      </c>
    </row>
    <row r="232" spans="1:9" ht="15" x14ac:dyDescent="0.25">
      <c r="B232" s="16"/>
      <c r="C232" s="19"/>
      <c r="D232" s="17"/>
      <c r="F232" s="17" t="s">
        <v>3339</v>
      </c>
      <c r="G232" s="17" t="s">
        <v>4332</v>
      </c>
      <c r="H232" s="17" t="s">
        <v>4331</v>
      </c>
      <c r="I232" s="22"/>
    </row>
    <row r="233" spans="1:9" ht="51" x14ac:dyDescent="0.2">
      <c r="B233" s="16" t="s">
        <v>4439</v>
      </c>
      <c r="D233" s="17" t="s">
        <v>4440</v>
      </c>
      <c r="E233" s="17" t="s">
        <v>4548</v>
      </c>
      <c r="F233" s="22" t="s">
        <v>3338</v>
      </c>
      <c r="G233" s="22" t="s">
        <v>3365</v>
      </c>
      <c r="H233" s="22" t="s">
        <v>4441</v>
      </c>
      <c r="I233" s="17" t="s">
        <v>4401</v>
      </c>
    </row>
    <row r="234" spans="1:9" x14ac:dyDescent="0.2">
      <c r="B234" s="16"/>
      <c r="F234" s="22" t="s">
        <v>3339</v>
      </c>
      <c r="G234" s="22" t="s">
        <v>4549</v>
      </c>
      <c r="H234" s="22" t="s">
        <v>4550</v>
      </c>
    </row>
    <row r="235" spans="1:9" x14ac:dyDescent="0.2">
      <c r="B235" s="16"/>
      <c r="C235" s="22"/>
      <c r="E235" s="22"/>
      <c r="F235" s="22" t="s">
        <v>3339</v>
      </c>
      <c r="G235" s="22" t="s">
        <v>4551</v>
      </c>
      <c r="H235" s="22" t="s">
        <v>4552</v>
      </c>
      <c r="I235" s="22"/>
    </row>
    <row r="236" spans="1:9" ht="63.75" x14ac:dyDescent="0.2">
      <c r="B236" s="16" t="s">
        <v>1883</v>
      </c>
      <c r="D236" s="17" t="s">
        <v>4478</v>
      </c>
      <c r="E236" s="17" t="s">
        <v>4479</v>
      </c>
      <c r="F236" s="22" t="s">
        <v>3338</v>
      </c>
      <c r="G236" s="22" t="s">
        <v>3365</v>
      </c>
      <c r="H236" s="22" t="s">
        <v>3508</v>
      </c>
      <c r="I236" s="17" t="s">
        <v>4401</v>
      </c>
    </row>
    <row r="237" spans="1:9" x14ac:dyDescent="0.2">
      <c r="F237" s="22" t="s">
        <v>3339</v>
      </c>
      <c r="G237" s="22" t="s">
        <v>4480</v>
      </c>
      <c r="H237" s="22" t="s">
        <v>4481</v>
      </c>
    </row>
    <row r="238" spans="1:9" x14ac:dyDescent="0.2">
      <c r="F238" s="22" t="s">
        <v>3339</v>
      </c>
      <c r="G238" s="22" t="s">
        <v>4482</v>
      </c>
      <c r="H238" s="22" t="s">
        <v>4483</v>
      </c>
    </row>
    <row r="239" spans="1:9" x14ac:dyDescent="0.2">
      <c r="F239" s="22" t="s">
        <v>3339</v>
      </c>
      <c r="G239" s="22" t="s">
        <v>4484</v>
      </c>
      <c r="H239" s="22" t="s">
        <v>4485</v>
      </c>
    </row>
    <row r="240" spans="1:9" x14ac:dyDescent="0.2">
      <c r="F240" s="22" t="s">
        <v>3339</v>
      </c>
      <c r="G240" s="22" t="s">
        <v>4486</v>
      </c>
      <c r="H240" s="22" t="s">
        <v>4487</v>
      </c>
    </row>
    <row r="241" spans="2:9" x14ac:dyDescent="0.2">
      <c r="F241" s="22" t="s">
        <v>3339</v>
      </c>
      <c r="G241" s="22" t="s">
        <v>4488</v>
      </c>
      <c r="H241" s="22" t="s">
        <v>4489</v>
      </c>
    </row>
    <row r="242" spans="2:9" x14ac:dyDescent="0.2">
      <c r="F242" s="22" t="s">
        <v>3339</v>
      </c>
      <c r="G242" s="22" t="s">
        <v>4490</v>
      </c>
      <c r="H242" s="22" t="s">
        <v>4491</v>
      </c>
    </row>
    <row r="243" spans="2:9" x14ac:dyDescent="0.2">
      <c r="F243" s="22" t="s">
        <v>3339</v>
      </c>
      <c r="G243" s="22" t="s">
        <v>4492</v>
      </c>
      <c r="H243" s="22" t="s">
        <v>4493</v>
      </c>
    </row>
    <row r="244" spans="2:9" x14ac:dyDescent="0.2">
      <c r="F244" s="22" t="s">
        <v>3339</v>
      </c>
      <c r="G244" s="22" t="s">
        <v>4494</v>
      </c>
      <c r="H244" s="22" t="s">
        <v>4495</v>
      </c>
    </row>
    <row r="245" spans="2:9" x14ac:dyDescent="0.2">
      <c r="F245" s="22" t="s">
        <v>3339</v>
      </c>
      <c r="G245" s="22" t="s">
        <v>4496</v>
      </c>
      <c r="H245" s="22" t="s">
        <v>4497</v>
      </c>
    </row>
    <row r="246" spans="2:9" x14ac:dyDescent="0.2">
      <c r="F246" s="22" t="s">
        <v>3339</v>
      </c>
      <c r="G246" s="22" t="s">
        <v>4498</v>
      </c>
      <c r="H246" s="22" t="s">
        <v>4499</v>
      </c>
    </row>
    <row r="247" spans="2:9" x14ac:dyDescent="0.2">
      <c r="F247" s="22" t="s">
        <v>3339</v>
      </c>
      <c r="G247" s="22" t="s">
        <v>4500</v>
      </c>
      <c r="H247" s="22" t="s">
        <v>4501</v>
      </c>
    </row>
    <row r="248" spans="2:9" x14ac:dyDescent="0.2">
      <c r="F248" s="22" t="s">
        <v>3339</v>
      </c>
      <c r="G248" s="22" t="s">
        <v>4502</v>
      </c>
      <c r="H248" s="22" t="s">
        <v>4503</v>
      </c>
    </row>
    <row r="249" spans="2:9" x14ac:dyDescent="0.2">
      <c r="F249" s="22" t="s">
        <v>3339</v>
      </c>
      <c r="G249" s="22" t="s">
        <v>4504</v>
      </c>
      <c r="H249" s="22" t="s">
        <v>4505</v>
      </c>
    </row>
    <row r="250" spans="2:9" x14ac:dyDescent="0.2">
      <c r="F250" s="22" t="s">
        <v>3339</v>
      </c>
      <c r="G250" s="22" t="s">
        <v>4506</v>
      </c>
      <c r="H250" s="22" t="s">
        <v>4507</v>
      </c>
    </row>
    <row r="251" spans="2:9" x14ac:dyDescent="0.2">
      <c r="F251" s="22" t="s">
        <v>3339</v>
      </c>
      <c r="G251" s="22" t="s">
        <v>4508</v>
      </c>
      <c r="H251" s="22" t="s">
        <v>4509</v>
      </c>
    </row>
    <row r="252" spans="2:9" x14ac:dyDescent="0.2">
      <c r="F252" s="22" t="s">
        <v>3339</v>
      </c>
      <c r="G252" s="22" t="s">
        <v>4510</v>
      </c>
      <c r="H252" s="22" t="s">
        <v>4511</v>
      </c>
    </row>
    <row r="253" spans="2:9" x14ac:dyDescent="0.2">
      <c r="F253" s="22" t="s">
        <v>3339</v>
      </c>
      <c r="G253" s="22" t="s">
        <v>4512</v>
      </c>
      <c r="H253" s="22" t="s">
        <v>4513</v>
      </c>
    </row>
    <row r="254" spans="2:9" x14ac:dyDescent="0.2">
      <c r="F254" s="22" t="s">
        <v>3339</v>
      </c>
      <c r="G254" s="22" t="s">
        <v>4514</v>
      </c>
      <c r="H254" s="22" t="s">
        <v>4515</v>
      </c>
    </row>
    <row r="255" spans="2:9" ht="51" x14ac:dyDescent="0.2">
      <c r="B255" s="16" t="s">
        <v>1886</v>
      </c>
      <c r="D255" s="17" t="s">
        <v>4517</v>
      </c>
      <c r="E255" s="17" t="s">
        <v>4516</v>
      </c>
      <c r="F255" s="17" t="s">
        <v>3338</v>
      </c>
      <c r="G255" s="22" t="s">
        <v>3365</v>
      </c>
      <c r="H255" s="22" t="s">
        <v>3508</v>
      </c>
      <c r="I255" s="17" t="s">
        <v>4401</v>
      </c>
    </row>
    <row r="256" spans="2:9" x14ac:dyDescent="0.2">
      <c r="F256" s="22" t="s">
        <v>3339</v>
      </c>
      <c r="G256" s="22" t="s">
        <v>4518</v>
      </c>
      <c r="H256" s="22" t="s">
        <v>4519</v>
      </c>
    </row>
    <row r="257" spans="6:8" x14ac:dyDescent="0.2">
      <c r="F257" s="22" t="s">
        <v>3339</v>
      </c>
      <c r="G257" s="22" t="s">
        <v>4520</v>
      </c>
      <c r="H257" s="22" t="s">
        <v>4521</v>
      </c>
    </row>
  </sheetData>
  <autoFilter ref="A4:H232"/>
  <sortState ref="B21:I200">
    <sortCondition ref="B21:B200"/>
    <sortCondition ref="G21:G200"/>
  </sortState>
  <pageMargins left="0.25" right="0.70866141732283472" top="0.74803149606299213" bottom="0.74803149606299213"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114"/>
  <sheetViews>
    <sheetView topLeftCell="A11" workbookViewId="0">
      <selection activeCell="A21" sqref="A21:H114"/>
    </sheetView>
  </sheetViews>
  <sheetFormatPr defaultColWidth="9.140625" defaultRowHeight="12.75" x14ac:dyDescent="0.2"/>
  <cols>
    <col min="1" max="1" width="8.85546875" style="18" customWidth="1"/>
    <col min="2" max="2" width="8.85546875" style="21" customWidth="1"/>
    <col min="3" max="3" width="47.7109375" style="18" customWidth="1"/>
    <col min="4" max="4" width="8.5703125" style="18" customWidth="1"/>
    <col min="5" max="5" width="33.42578125" style="18" customWidth="1"/>
    <col min="6" max="6" width="4.42578125" style="18" customWidth="1"/>
    <col min="7" max="8" width="30" style="18" customWidth="1"/>
    <col min="9" max="9" width="9.140625" style="18"/>
    <col min="10" max="11" width="39.7109375" style="18" customWidth="1"/>
    <col min="12" max="16384" width="9.140625" style="18"/>
  </cols>
  <sheetData>
    <row r="1" spans="2:7" s="126" customFormat="1" ht="11.25" x14ac:dyDescent="0.2">
      <c r="B1" s="215" t="s">
        <v>3322</v>
      </c>
    </row>
    <row r="2" spans="2:7" s="126" customFormat="1" ht="25.5" x14ac:dyDescent="0.2">
      <c r="B2" s="47" t="s">
        <v>3323</v>
      </c>
      <c r="C2" s="47" t="s">
        <v>3362</v>
      </c>
    </row>
    <row r="3" spans="2:7" s="126" customFormat="1" x14ac:dyDescent="0.2">
      <c r="B3" s="47" t="s">
        <v>3324</v>
      </c>
      <c r="C3" s="47" t="s">
        <v>3363</v>
      </c>
    </row>
    <row r="4" spans="2:7" s="126" customFormat="1" x14ac:dyDescent="0.2">
      <c r="B4" s="47" t="s">
        <v>3325</v>
      </c>
      <c r="C4" s="47" t="s">
        <v>3364</v>
      </c>
    </row>
    <row r="5" spans="2:7" s="126" customFormat="1" ht="25.5" x14ac:dyDescent="0.2">
      <c r="B5" s="47" t="s">
        <v>3326</v>
      </c>
      <c r="C5" s="47" t="s">
        <v>3363</v>
      </c>
    </row>
    <row r="6" spans="2:7" s="126" customFormat="1" ht="12" thickBot="1" x14ac:dyDescent="0.25">
      <c r="B6" s="211"/>
    </row>
    <row r="7" spans="2:7" s="126" customFormat="1" ht="43.5" thickBot="1" x14ac:dyDescent="0.25">
      <c r="B7" s="143" t="s">
        <v>3327</v>
      </c>
      <c r="C7" s="129" t="s">
        <v>3326</v>
      </c>
      <c r="D7" s="131" t="s">
        <v>3328</v>
      </c>
    </row>
    <row r="8" spans="2:7" s="126" customFormat="1" ht="12" thickBot="1" x14ac:dyDescent="0.25">
      <c r="B8" s="212"/>
      <c r="C8" s="134"/>
      <c r="D8" s="136"/>
    </row>
    <row r="9" spans="2:7" s="126" customFormat="1" ht="11.25" x14ac:dyDescent="0.2">
      <c r="B9" s="213"/>
      <c r="C9" s="160"/>
      <c r="D9" s="138"/>
    </row>
    <row r="10" spans="2:7" s="126" customFormat="1" ht="12" thickBot="1" x14ac:dyDescent="0.25">
      <c r="B10" s="148"/>
      <c r="C10" s="161"/>
      <c r="D10" s="141"/>
      <c r="F10" s="159"/>
    </row>
    <row r="11" spans="2:7" s="126" customFormat="1" ht="12" thickBot="1" x14ac:dyDescent="0.25">
      <c r="B11" s="215" t="s">
        <v>3329</v>
      </c>
      <c r="F11" s="159"/>
    </row>
    <row r="12" spans="2:7" s="126" customFormat="1" ht="22.5" thickBot="1" x14ac:dyDescent="0.25">
      <c r="B12" s="143" t="s">
        <v>3330</v>
      </c>
      <c r="C12" s="129" t="s">
        <v>3331</v>
      </c>
      <c r="D12" s="142" t="s">
        <v>3332</v>
      </c>
      <c r="E12" s="139"/>
      <c r="F12" s="144"/>
      <c r="G12" s="144"/>
    </row>
    <row r="13" spans="2:7" s="126" customFormat="1" ht="12" thickBot="1" x14ac:dyDescent="0.25">
      <c r="B13" s="148"/>
      <c r="C13" s="145"/>
      <c r="D13" s="147"/>
      <c r="E13" s="139"/>
      <c r="F13" s="149"/>
      <c r="G13" s="149"/>
    </row>
    <row r="14" spans="2:7" s="126" customFormat="1" ht="12" thickBot="1" x14ac:dyDescent="0.25">
      <c r="B14" s="215" t="s">
        <v>3334</v>
      </c>
      <c r="F14" s="159"/>
    </row>
    <row r="15" spans="2:7" s="126" customFormat="1" ht="12" thickBot="1" x14ac:dyDescent="0.25">
      <c r="B15" s="143" t="s">
        <v>3335</v>
      </c>
      <c r="C15" s="129" t="s">
        <v>3336</v>
      </c>
      <c r="D15" s="142" t="s">
        <v>3337</v>
      </c>
    </row>
    <row r="16" spans="2:7" s="126" customFormat="1" ht="12" thickBot="1" x14ac:dyDescent="0.25">
      <c r="B16" s="148" t="s">
        <v>3338</v>
      </c>
      <c r="C16" s="145"/>
      <c r="D16" s="145"/>
    </row>
    <row r="17" spans="1:10" s="126" customFormat="1" ht="12" thickBot="1" x14ac:dyDescent="0.25">
      <c r="B17" s="148" t="s">
        <v>3339</v>
      </c>
      <c r="C17" s="145"/>
      <c r="D17" s="145"/>
    </row>
    <row r="18" spans="1:10" s="126" customFormat="1" ht="12" thickBot="1" x14ac:dyDescent="0.25">
      <c r="B18" s="148" t="s">
        <v>3339</v>
      </c>
      <c r="C18" s="145"/>
      <c r="D18" s="145"/>
    </row>
    <row r="19" spans="1:10" ht="15" x14ac:dyDescent="0.25">
      <c r="B19" s="214"/>
    </row>
    <row r="20" spans="1:10" ht="102" x14ac:dyDescent="0.2">
      <c r="A20" s="15" t="s">
        <v>3817</v>
      </c>
      <c r="B20" s="15" t="s">
        <v>3818</v>
      </c>
      <c r="C20" s="16" t="s">
        <v>3326</v>
      </c>
      <c r="D20" s="152" t="s">
        <v>3328</v>
      </c>
      <c r="E20" s="15" t="s">
        <v>4</v>
      </c>
      <c r="F20" s="15" t="s">
        <v>5</v>
      </c>
      <c r="G20" s="16" t="s">
        <v>2</v>
      </c>
      <c r="H20" s="16" t="s">
        <v>3</v>
      </c>
    </row>
    <row r="21" spans="1:10" ht="77.25" x14ac:dyDescent="0.25">
      <c r="A21" t="s">
        <v>1887</v>
      </c>
      <c r="B21" s="1" t="s">
        <v>1845</v>
      </c>
      <c r="C21" s="4" t="s">
        <v>3920</v>
      </c>
      <c r="D21" s="19" t="s">
        <v>2119</v>
      </c>
      <c r="E21" s="17" t="s">
        <v>3924</v>
      </c>
      <c r="F21" s="1" t="s">
        <v>12</v>
      </c>
      <c r="G21" s="4" t="s">
        <v>3365</v>
      </c>
      <c r="H21" s="4" t="s">
        <v>3508</v>
      </c>
      <c r="J21"/>
    </row>
    <row r="22" spans="1:10" ht="77.25" x14ac:dyDescent="0.25">
      <c r="A22" t="s">
        <v>1887</v>
      </c>
      <c r="B22" s="1" t="s">
        <v>1845</v>
      </c>
      <c r="C22" s="4" t="s">
        <v>3920</v>
      </c>
      <c r="D22" s="19" t="s">
        <v>2119</v>
      </c>
      <c r="E22" s="17" t="s">
        <v>3924</v>
      </c>
      <c r="F22" s="1" t="s">
        <v>15</v>
      </c>
      <c r="G22" s="4" t="s">
        <v>3921</v>
      </c>
      <c r="H22" t="s">
        <v>3955</v>
      </c>
      <c r="J22"/>
    </row>
    <row r="23" spans="1:10" ht="77.25" x14ac:dyDescent="0.25">
      <c r="A23" t="s">
        <v>1887</v>
      </c>
      <c r="B23" s="1" t="s">
        <v>1845</v>
      </c>
      <c r="C23" s="4" t="s">
        <v>3920</v>
      </c>
      <c r="D23" s="19" t="s">
        <v>2119</v>
      </c>
      <c r="E23" s="17" t="s">
        <v>3924</v>
      </c>
      <c r="F23" s="1" t="s">
        <v>15</v>
      </c>
      <c r="G23" s="4" t="s">
        <v>3934</v>
      </c>
      <c r="H23" t="s">
        <v>3935</v>
      </c>
      <c r="J23"/>
    </row>
    <row r="24" spans="1:10" ht="77.25" x14ac:dyDescent="0.25">
      <c r="A24" t="s">
        <v>1887</v>
      </c>
      <c r="B24" s="1" t="s">
        <v>1845</v>
      </c>
      <c r="C24" s="4" t="s">
        <v>3920</v>
      </c>
      <c r="D24" s="19" t="s">
        <v>2119</v>
      </c>
      <c r="E24" s="17" t="s">
        <v>3924</v>
      </c>
      <c r="F24" s="1" t="s">
        <v>15</v>
      </c>
      <c r="G24" s="4" t="s">
        <v>3922</v>
      </c>
      <c r="H24" t="s">
        <v>3956</v>
      </c>
      <c r="J24"/>
    </row>
    <row r="25" spans="1:10" ht="77.25" x14ac:dyDescent="0.25">
      <c r="A25" t="s">
        <v>1887</v>
      </c>
      <c r="B25" s="1" t="s">
        <v>1845</v>
      </c>
      <c r="C25" s="4" t="s">
        <v>3920</v>
      </c>
      <c r="D25" s="19" t="s">
        <v>2119</v>
      </c>
      <c r="E25" s="17" t="s">
        <v>3924</v>
      </c>
      <c r="F25" s="1" t="s">
        <v>15</v>
      </c>
      <c r="G25" s="4" t="s">
        <v>3923</v>
      </c>
      <c r="H25" t="s">
        <v>3957</v>
      </c>
      <c r="J25"/>
    </row>
    <row r="26" spans="1:10" ht="15" x14ac:dyDescent="0.25">
      <c r="A26"/>
      <c r="B26" s="1"/>
      <c r="C26"/>
      <c r="D26" s="19"/>
      <c r="E26" s="1"/>
      <c r="F26" s="1"/>
      <c r="G26" s="4"/>
      <c r="H26"/>
      <c r="J26"/>
    </row>
    <row r="27" spans="1:10" ht="77.25" x14ac:dyDescent="0.25">
      <c r="A27" t="s">
        <v>1887</v>
      </c>
      <c r="B27" s="1" t="s">
        <v>3925</v>
      </c>
      <c r="C27" s="4" t="s">
        <v>3927</v>
      </c>
      <c r="D27" s="19" t="s">
        <v>2119</v>
      </c>
      <c r="E27" s="17" t="s">
        <v>3926</v>
      </c>
      <c r="F27" s="1" t="s">
        <v>12</v>
      </c>
      <c r="G27" s="4" t="s">
        <v>3365</v>
      </c>
      <c r="H27" s="4" t="s">
        <v>3508</v>
      </c>
      <c r="J27"/>
    </row>
    <row r="28" spans="1:10" ht="77.25" x14ac:dyDescent="0.25">
      <c r="A28" t="s">
        <v>1887</v>
      </c>
      <c r="B28" s="1" t="s">
        <v>3925</v>
      </c>
      <c r="C28" s="4" t="s">
        <v>3927</v>
      </c>
      <c r="D28" s="19" t="s">
        <v>2119</v>
      </c>
      <c r="E28" s="17" t="s">
        <v>3926</v>
      </c>
      <c r="F28" s="1" t="s">
        <v>15</v>
      </c>
      <c r="G28" s="4" t="s">
        <v>3928</v>
      </c>
      <c r="H28" t="s">
        <v>3958</v>
      </c>
      <c r="J28"/>
    </row>
    <row r="29" spans="1:10" ht="77.25" x14ac:dyDescent="0.25">
      <c r="A29" t="s">
        <v>1887</v>
      </c>
      <c r="B29" s="1" t="s">
        <v>3925</v>
      </c>
      <c r="C29" s="4" t="s">
        <v>3927</v>
      </c>
      <c r="D29" s="19" t="s">
        <v>2119</v>
      </c>
      <c r="E29" s="17" t="s">
        <v>3926</v>
      </c>
      <c r="F29" s="1" t="s">
        <v>15</v>
      </c>
      <c r="G29" s="4" t="s">
        <v>3929</v>
      </c>
      <c r="H29" t="s">
        <v>3930</v>
      </c>
      <c r="J29"/>
    </row>
    <row r="30" spans="1:10" ht="77.25" x14ac:dyDescent="0.25">
      <c r="A30" t="s">
        <v>1887</v>
      </c>
      <c r="B30" s="1" t="s">
        <v>3925</v>
      </c>
      <c r="C30" s="4" t="s">
        <v>3927</v>
      </c>
      <c r="D30" s="19" t="s">
        <v>2119</v>
      </c>
      <c r="E30" s="17" t="s">
        <v>3926</v>
      </c>
      <c r="F30" s="1" t="s">
        <v>15</v>
      </c>
      <c r="G30" s="4" t="s">
        <v>3931</v>
      </c>
      <c r="H30" t="s">
        <v>3959</v>
      </c>
      <c r="J30"/>
    </row>
    <row r="31" spans="1:10" ht="77.25" x14ac:dyDescent="0.25">
      <c r="A31" t="s">
        <v>1887</v>
      </c>
      <c r="B31" s="1" t="s">
        <v>3925</v>
      </c>
      <c r="C31" s="4" t="s">
        <v>3927</v>
      </c>
      <c r="D31" s="19" t="s">
        <v>2119</v>
      </c>
      <c r="E31" s="17" t="s">
        <v>3926</v>
      </c>
      <c r="F31" s="1" t="s">
        <v>15</v>
      </c>
      <c r="G31" s="4" t="s">
        <v>3932</v>
      </c>
      <c r="H31" t="s">
        <v>3960</v>
      </c>
      <c r="J31"/>
    </row>
    <row r="32" spans="1:10" ht="77.25" x14ac:dyDescent="0.25">
      <c r="A32" t="s">
        <v>1887</v>
      </c>
      <c r="B32" s="1" t="s">
        <v>3925</v>
      </c>
      <c r="C32" s="4" t="s">
        <v>3927</v>
      </c>
      <c r="D32" s="19" t="s">
        <v>2119</v>
      </c>
      <c r="E32" s="17" t="s">
        <v>3926</v>
      </c>
      <c r="F32" s="1" t="s">
        <v>15</v>
      </c>
      <c r="G32" s="4" t="s">
        <v>3933</v>
      </c>
      <c r="H32" t="s">
        <v>3961</v>
      </c>
    </row>
    <row r="34" spans="1:8" ht="77.25" x14ac:dyDescent="0.25">
      <c r="A34" t="s">
        <v>1887</v>
      </c>
      <c r="B34" s="1" t="s">
        <v>1852</v>
      </c>
      <c r="C34" s="4" t="s">
        <v>3937</v>
      </c>
      <c r="D34" s="19" t="s">
        <v>2119</v>
      </c>
      <c r="E34" s="17" t="s">
        <v>3936</v>
      </c>
      <c r="F34" s="1" t="s">
        <v>12</v>
      </c>
      <c r="G34" s="4" t="s">
        <v>3365</v>
      </c>
      <c r="H34" s="4" t="s">
        <v>3508</v>
      </c>
    </row>
    <row r="35" spans="1:8" ht="77.25" x14ac:dyDescent="0.25">
      <c r="A35" t="s">
        <v>1887</v>
      </c>
      <c r="B35" s="1" t="s">
        <v>1852</v>
      </c>
      <c r="C35" s="4" t="s">
        <v>3937</v>
      </c>
      <c r="D35" s="19" t="s">
        <v>2119</v>
      </c>
      <c r="E35" s="17" t="s">
        <v>3936</v>
      </c>
      <c r="F35" s="1" t="s">
        <v>15</v>
      </c>
      <c r="G35" s="4" t="s">
        <v>3938</v>
      </c>
      <c r="H35" t="s">
        <v>3962</v>
      </c>
    </row>
    <row r="36" spans="1:8" ht="77.25" x14ac:dyDescent="0.25">
      <c r="A36" t="s">
        <v>1887</v>
      </c>
      <c r="B36" s="1" t="s">
        <v>1852</v>
      </c>
      <c r="C36" s="4" t="s">
        <v>3937</v>
      </c>
      <c r="D36" s="19" t="s">
        <v>2119</v>
      </c>
      <c r="E36" s="17" t="s">
        <v>3936</v>
      </c>
      <c r="F36" s="1" t="s">
        <v>15</v>
      </c>
      <c r="G36" s="4" t="s">
        <v>3940</v>
      </c>
      <c r="H36" t="s">
        <v>3939</v>
      </c>
    </row>
    <row r="37" spans="1:8" ht="77.25" x14ac:dyDescent="0.25">
      <c r="A37" t="s">
        <v>1887</v>
      </c>
      <c r="B37" s="1" t="s">
        <v>1852</v>
      </c>
      <c r="C37" s="4" t="s">
        <v>3937</v>
      </c>
      <c r="D37" s="19" t="s">
        <v>2119</v>
      </c>
      <c r="E37" s="17" t="s">
        <v>3936</v>
      </c>
      <c r="F37" s="1" t="s">
        <v>15</v>
      </c>
      <c r="G37" s="4" t="s">
        <v>3941</v>
      </c>
      <c r="H37" t="s">
        <v>3963</v>
      </c>
    </row>
    <row r="38" spans="1:8" ht="77.25" x14ac:dyDescent="0.25">
      <c r="A38" t="s">
        <v>1887</v>
      </c>
      <c r="B38" s="1" t="s">
        <v>1852</v>
      </c>
      <c r="C38" s="4" t="s">
        <v>3937</v>
      </c>
      <c r="D38" s="19" t="s">
        <v>2119</v>
      </c>
      <c r="E38" s="17" t="s">
        <v>3936</v>
      </c>
      <c r="F38" s="1" t="s">
        <v>15</v>
      </c>
      <c r="G38" s="4" t="s">
        <v>3942</v>
      </c>
      <c r="H38" t="s">
        <v>3964</v>
      </c>
    </row>
    <row r="39" spans="1:8" ht="77.25" x14ac:dyDescent="0.25">
      <c r="A39" t="s">
        <v>1887</v>
      </c>
      <c r="B39" s="1" t="s">
        <v>1852</v>
      </c>
      <c r="C39" s="4" t="s">
        <v>3937</v>
      </c>
      <c r="D39" s="19" t="s">
        <v>2119</v>
      </c>
      <c r="E39" s="17" t="s">
        <v>3936</v>
      </c>
      <c r="F39" s="1" t="s">
        <v>15</v>
      </c>
      <c r="G39" s="4" t="s">
        <v>3943</v>
      </c>
      <c r="H39" t="s">
        <v>3965</v>
      </c>
    </row>
    <row r="41" spans="1:8" ht="77.25" x14ac:dyDescent="0.25">
      <c r="A41" t="s">
        <v>1887</v>
      </c>
      <c r="B41" s="1" t="s">
        <v>3944</v>
      </c>
      <c r="C41" s="4" t="s">
        <v>3946</v>
      </c>
      <c r="D41" s="19" t="s">
        <v>2119</v>
      </c>
      <c r="E41" s="17" t="s">
        <v>3945</v>
      </c>
      <c r="F41" s="1" t="s">
        <v>12</v>
      </c>
      <c r="G41" s="4" t="s">
        <v>3365</v>
      </c>
      <c r="H41" s="4" t="s">
        <v>3508</v>
      </c>
    </row>
    <row r="42" spans="1:8" ht="77.25" x14ac:dyDescent="0.25">
      <c r="A42" t="s">
        <v>1887</v>
      </c>
      <c r="B42" s="1" t="s">
        <v>3944</v>
      </c>
      <c r="C42" s="4" t="s">
        <v>3946</v>
      </c>
      <c r="D42" s="19" t="s">
        <v>2119</v>
      </c>
      <c r="E42" s="17" t="s">
        <v>3945</v>
      </c>
      <c r="F42" s="1" t="s">
        <v>15</v>
      </c>
      <c r="G42" s="4" t="s">
        <v>3947</v>
      </c>
      <c r="H42" t="s">
        <v>3966</v>
      </c>
    </row>
    <row r="43" spans="1:8" ht="77.25" x14ac:dyDescent="0.25">
      <c r="A43" t="s">
        <v>1887</v>
      </c>
      <c r="B43" s="1" t="s">
        <v>3944</v>
      </c>
      <c r="C43" s="4" t="s">
        <v>3946</v>
      </c>
      <c r="D43" s="19" t="s">
        <v>2119</v>
      </c>
      <c r="E43" s="17" t="s">
        <v>3945</v>
      </c>
      <c r="F43" s="1" t="s">
        <v>15</v>
      </c>
      <c r="G43" s="4" t="s">
        <v>3948</v>
      </c>
      <c r="H43" t="s">
        <v>3949</v>
      </c>
    </row>
    <row r="44" spans="1:8" ht="77.25" x14ac:dyDescent="0.25">
      <c r="A44" t="s">
        <v>1887</v>
      </c>
      <c r="B44" s="1" t="s">
        <v>3944</v>
      </c>
      <c r="C44" s="4" t="s">
        <v>3946</v>
      </c>
      <c r="D44" s="19" t="s">
        <v>2119</v>
      </c>
      <c r="E44" s="17" t="s">
        <v>3945</v>
      </c>
      <c r="F44" s="1" t="s">
        <v>15</v>
      </c>
      <c r="G44" s="4" t="s">
        <v>3950</v>
      </c>
      <c r="H44" t="s">
        <v>3967</v>
      </c>
    </row>
    <row r="45" spans="1:8" ht="77.25" x14ac:dyDescent="0.25">
      <c r="A45" t="s">
        <v>1887</v>
      </c>
      <c r="B45" s="1" t="s">
        <v>3944</v>
      </c>
      <c r="C45" s="4" t="s">
        <v>3946</v>
      </c>
      <c r="D45" s="19" t="s">
        <v>2119</v>
      </c>
      <c r="E45" s="17" t="s">
        <v>3945</v>
      </c>
      <c r="F45" s="1" t="s">
        <v>15</v>
      </c>
      <c r="G45" s="4" t="s">
        <v>3951</v>
      </c>
      <c r="H45" t="s">
        <v>3968</v>
      </c>
    </row>
    <row r="46" spans="1:8" ht="77.25" x14ac:dyDescent="0.25">
      <c r="A46" t="s">
        <v>1887</v>
      </c>
      <c r="B46" s="1" t="s">
        <v>3944</v>
      </c>
      <c r="C46" s="4" t="s">
        <v>3946</v>
      </c>
      <c r="D46" s="19" t="s">
        <v>2119</v>
      </c>
      <c r="E46" s="17" t="s">
        <v>3945</v>
      </c>
      <c r="F46" s="1" t="s">
        <v>15</v>
      </c>
      <c r="G46" s="4" t="s">
        <v>3952</v>
      </c>
      <c r="H46" t="s">
        <v>3969</v>
      </c>
    </row>
    <row r="48" spans="1:8" ht="77.25" x14ac:dyDescent="0.25">
      <c r="A48" t="s">
        <v>1887</v>
      </c>
      <c r="B48" s="1" t="s">
        <v>3971</v>
      </c>
      <c r="C48" s="4" t="s">
        <v>3954</v>
      </c>
      <c r="D48" s="19" t="s">
        <v>2119</v>
      </c>
      <c r="E48" s="17" t="s">
        <v>3953</v>
      </c>
      <c r="F48" s="1" t="s">
        <v>12</v>
      </c>
      <c r="G48" s="4" t="s">
        <v>3365</v>
      </c>
      <c r="H48" s="4" t="s">
        <v>3508</v>
      </c>
    </row>
    <row r="49" spans="1:8" ht="77.25" x14ac:dyDescent="0.25">
      <c r="A49" t="s">
        <v>1887</v>
      </c>
      <c r="B49" s="1" t="s">
        <v>3971</v>
      </c>
      <c r="C49" s="4" t="s">
        <v>3954</v>
      </c>
      <c r="D49" s="19" t="s">
        <v>2119</v>
      </c>
      <c r="E49" s="17" t="s">
        <v>3953</v>
      </c>
      <c r="F49" s="1" t="s">
        <v>15</v>
      </c>
      <c r="G49" s="4" t="s">
        <v>3947</v>
      </c>
      <c r="H49" t="s">
        <v>3970</v>
      </c>
    </row>
    <row r="50" spans="1:8" ht="77.25" x14ac:dyDescent="0.25">
      <c r="A50" t="s">
        <v>1887</v>
      </c>
      <c r="B50" s="1" t="s">
        <v>3971</v>
      </c>
      <c r="C50" s="4" t="s">
        <v>3954</v>
      </c>
      <c r="D50" s="19" t="s">
        <v>2119</v>
      </c>
      <c r="E50" s="17" t="s">
        <v>3953</v>
      </c>
      <c r="F50" s="1" t="s">
        <v>15</v>
      </c>
      <c r="G50" s="4" t="s">
        <v>3980</v>
      </c>
      <c r="H50" t="s">
        <v>3949</v>
      </c>
    </row>
    <row r="51" spans="1:8" ht="77.25" x14ac:dyDescent="0.25">
      <c r="A51" t="s">
        <v>1887</v>
      </c>
      <c r="B51" s="1" t="s">
        <v>3971</v>
      </c>
      <c r="C51" s="4" t="s">
        <v>3954</v>
      </c>
      <c r="D51" s="19" t="s">
        <v>2119</v>
      </c>
      <c r="E51" s="17" t="s">
        <v>3953</v>
      </c>
      <c r="F51" s="1" t="s">
        <v>15</v>
      </c>
      <c r="G51" s="4" t="s">
        <v>3972</v>
      </c>
      <c r="H51" t="s">
        <v>3973</v>
      </c>
    </row>
    <row r="52" spans="1:8" ht="77.25" x14ac:dyDescent="0.25">
      <c r="A52" t="s">
        <v>1887</v>
      </c>
      <c r="B52" s="1" t="s">
        <v>3971</v>
      </c>
      <c r="C52" s="4" t="s">
        <v>3954</v>
      </c>
      <c r="D52" s="19" t="s">
        <v>2119</v>
      </c>
      <c r="E52" s="17" t="s">
        <v>3953</v>
      </c>
      <c r="F52" s="1" t="s">
        <v>15</v>
      </c>
      <c r="G52" s="4" t="s">
        <v>3974</v>
      </c>
      <c r="H52" t="s">
        <v>3975</v>
      </c>
    </row>
    <row r="53" spans="1:8" ht="77.25" x14ac:dyDescent="0.25">
      <c r="A53" t="s">
        <v>1887</v>
      </c>
      <c r="B53" s="1" t="s">
        <v>3971</v>
      </c>
      <c r="C53" s="4" t="s">
        <v>3954</v>
      </c>
      <c r="D53" s="19" t="s">
        <v>2119</v>
      </c>
      <c r="E53" s="17" t="s">
        <v>3953</v>
      </c>
      <c r="F53" s="1" t="s">
        <v>15</v>
      </c>
      <c r="G53" s="4" t="s">
        <v>3976</v>
      </c>
      <c r="H53" t="s">
        <v>3977</v>
      </c>
    </row>
    <row r="55" spans="1:8" ht="77.25" x14ac:dyDescent="0.25">
      <c r="A55" t="s">
        <v>1887</v>
      </c>
      <c r="B55" s="1" t="s">
        <v>1854</v>
      </c>
      <c r="C55" s="4" t="s">
        <v>3978</v>
      </c>
      <c r="D55" s="19" t="s">
        <v>2119</v>
      </c>
      <c r="E55" s="17" t="s">
        <v>3979</v>
      </c>
      <c r="F55" s="1" t="s">
        <v>12</v>
      </c>
      <c r="G55" s="4" t="s">
        <v>3365</v>
      </c>
      <c r="H55" s="4" t="s">
        <v>3508</v>
      </c>
    </row>
    <row r="56" spans="1:8" ht="77.25" x14ac:dyDescent="0.25">
      <c r="A56" t="s">
        <v>1887</v>
      </c>
      <c r="B56" s="1" t="s">
        <v>1854</v>
      </c>
      <c r="C56" s="4" t="s">
        <v>3978</v>
      </c>
      <c r="D56" s="19" t="s">
        <v>2119</v>
      </c>
      <c r="E56" s="17" t="s">
        <v>3979</v>
      </c>
      <c r="F56" s="1" t="s">
        <v>15</v>
      </c>
      <c r="G56" s="4" t="s">
        <v>3556</v>
      </c>
      <c r="H56" t="s">
        <v>3559</v>
      </c>
    </row>
    <row r="57" spans="1:8" ht="77.25" x14ac:dyDescent="0.25">
      <c r="A57" t="s">
        <v>1887</v>
      </c>
      <c r="B57" s="1" t="s">
        <v>1854</v>
      </c>
      <c r="C57" s="4" t="s">
        <v>3978</v>
      </c>
      <c r="D57" s="19" t="s">
        <v>2119</v>
      </c>
      <c r="E57" s="17" t="s">
        <v>3979</v>
      </c>
      <c r="F57" s="1" t="s">
        <v>15</v>
      </c>
      <c r="G57" s="4" t="s">
        <v>3557</v>
      </c>
      <c r="H57" t="s">
        <v>3558</v>
      </c>
    </row>
    <row r="58" spans="1:8" ht="77.25" x14ac:dyDescent="0.25">
      <c r="A58" t="s">
        <v>1887</v>
      </c>
      <c r="B58" s="1" t="s">
        <v>1854</v>
      </c>
      <c r="C58" s="4" t="s">
        <v>3978</v>
      </c>
      <c r="D58" s="19" t="s">
        <v>2119</v>
      </c>
      <c r="E58" s="17" t="s">
        <v>3979</v>
      </c>
      <c r="F58" s="1" t="s">
        <v>15</v>
      </c>
      <c r="G58" s="4" t="s">
        <v>3981</v>
      </c>
      <c r="H58" t="s">
        <v>3982</v>
      </c>
    </row>
    <row r="59" spans="1:8" ht="77.25" x14ac:dyDescent="0.25">
      <c r="A59" t="s">
        <v>1887</v>
      </c>
      <c r="B59" s="1" t="s">
        <v>1854</v>
      </c>
      <c r="C59" s="4" t="s">
        <v>3978</v>
      </c>
      <c r="D59" s="19" t="s">
        <v>2119</v>
      </c>
      <c r="E59" s="17" t="s">
        <v>3979</v>
      </c>
      <c r="F59" s="1" t="s">
        <v>15</v>
      </c>
      <c r="G59" s="4" t="s">
        <v>3983</v>
      </c>
      <c r="H59" t="s">
        <v>3566</v>
      </c>
    </row>
    <row r="60" spans="1:8" ht="77.25" x14ac:dyDescent="0.25">
      <c r="A60" t="s">
        <v>1887</v>
      </c>
      <c r="B60" s="1" t="s">
        <v>1854</v>
      </c>
      <c r="C60" s="4" t="s">
        <v>3978</v>
      </c>
      <c r="D60" s="19" t="s">
        <v>2119</v>
      </c>
      <c r="E60" s="17" t="s">
        <v>3979</v>
      </c>
      <c r="F60" s="1" t="s">
        <v>15</v>
      </c>
      <c r="G60" s="4" t="s">
        <v>3567</v>
      </c>
      <c r="H60" t="s">
        <v>3565</v>
      </c>
    </row>
    <row r="62" spans="1:8" ht="77.25" x14ac:dyDescent="0.25">
      <c r="A62" t="s">
        <v>1887</v>
      </c>
      <c r="B62" s="1" t="s">
        <v>1857</v>
      </c>
      <c r="C62" s="4" t="s">
        <v>3984</v>
      </c>
      <c r="D62" s="19" t="s">
        <v>2119</v>
      </c>
      <c r="E62" s="17" t="s">
        <v>3995</v>
      </c>
      <c r="F62" s="1" t="s">
        <v>12</v>
      </c>
      <c r="G62" s="4" t="s">
        <v>3365</v>
      </c>
      <c r="H62" s="4" t="s">
        <v>3508</v>
      </c>
    </row>
    <row r="63" spans="1:8" ht="77.25" x14ac:dyDescent="0.25">
      <c r="A63" t="s">
        <v>1887</v>
      </c>
      <c r="B63" s="1" t="s">
        <v>1857</v>
      </c>
      <c r="C63" s="4" t="s">
        <v>3984</v>
      </c>
      <c r="D63" s="19" t="s">
        <v>2119</v>
      </c>
      <c r="E63" s="17" t="s">
        <v>3995</v>
      </c>
      <c r="F63" s="1" t="s">
        <v>15</v>
      </c>
      <c r="G63" s="4" t="s">
        <v>3985</v>
      </c>
      <c r="H63" t="s">
        <v>3986</v>
      </c>
    </row>
    <row r="64" spans="1:8" ht="77.25" x14ac:dyDescent="0.25">
      <c r="A64" t="s">
        <v>1887</v>
      </c>
      <c r="B64" s="1" t="s">
        <v>1857</v>
      </c>
      <c r="C64" s="4" t="s">
        <v>3984</v>
      </c>
      <c r="D64" s="19" t="s">
        <v>2119</v>
      </c>
      <c r="E64" s="17" t="s">
        <v>3995</v>
      </c>
      <c r="F64" s="1" t="s">
        <v>15</v>
      </c>
      <c r="G64" s="4" t="s">
        <v>3987</v>
      </c>
      <c r="H64" t="s">
        <v>3988</v>
      </c>
    </row>
    <row r="65" spans="1:8" ht="77.25" x14ac:dyDescent="0.25">
      <c r="A65" t="s">
        <v>1887</v>
      </c>
      <c r="B65" s="1" t="s">
        <v>1857</v>
      </c>
      <c r="C65" s="4" t="s">
        <v>3984</v>
      </c>
      <c r="D65" s="19" t="s">
        <v>2119</v>
      </c>
      <c r="E65" s="17" t="s">
        <v>3995</v>
      </c>
      <c r="F65" s="1" t="s">
        <v>15</v>
      </c>
      <c r="G65" s="4" t="s">
        <v>3989</v>
      </c>
      <c r="H65" t="s">
        <v>3992</v>
      </c>
    </row>
    <row r="66" spans="1:8" ht="77.25" x14ac:dyDescent="0.25">
      <c r="A66" t="s">
        <v>1887</v>
      </c>
      <c r="B66" s="1" t="s">
        <v>1857</v>
      </c>
      <c r="C66" s="4" t="s">
        <v>3984</v>
      </c>
      <c r="D66" s="19" t="s">
        <v>2119</v>
      </c>
      <c r="E66" s="17" t="s">
        <v>3995</v>
      </c>
      <c r="F66" s="1" t="s">
        <v>15</v>
      </c>
      <c r="G66" s="4" t="s">
        <v>3990</v>
      </c>
      <c r="H66" t="s">
        <v>3993</v>
      </c>
    </row>
    <row r="67" spans="1:8" ht="77.25" x14ac:dyDescent="0.25">
      <c r="A67" t="s">
        <v>1887</v>
      </c>
      <c r="B67" s="1" t="s">
        <v>1857</v>
      </c>
      <c r="C67" s="4" t="s">
        <v>3984</v>
      </c>
      <c r="D67" s="19" t="s">
        <v>2119</v>
      </c>
      <c r="E67" s="17" t="s">
        <v>3995</v>
      </c>
      <c r="F67" s="1" t="s">
        <v>15</v>
      </c>
      <c r="G67" s="4" t="s">
        <v>3991</v>
      </c>
      <c r="H67" t="s">
        <v>3994</v>
      </c>
    </row>
    <row r="69" spans="1:8" ht="77.25" x14ac:dyDescent="0.25">
      <c r="A69" t="s">
        <v>1887</v>
      </c>
      <c r="B69" s="1" t="s">
        <v>1863</v>
      </c>
      <c r="C69" s="4" t="s">
        <v>3996</v>
      </c>
      <c r="D69" s="19" t="s">
        <v>2119</v>
      </c>
      <c r="E69" s="17" t="s">
        <v>3997</v>
      </c>
      <c r="F69" s="1" t="s">
        <v>12</v>
      </c>
      <c r="G69" s="4" t="s">
        <v>3365</v>
      </c>
      <c r="H69" s="4" t="s">
        <v>3508</v>
      </c>
    </row>
    <row r="70" spans="1:8" ht="77.25" x14ac:dyDescent="0.25">
      <c r="A70" t="s">
        <v>1887</v>
      </c>
      <c r="B70" s="1" t="s">
        <v>1863</v>
      </c>
      <c r="C70" s="4" t="s">
        <v>3996</v>
      </c>
      <c r="D70" s="19" t="s">
        <v>2119</v>
      </c>
      <c r="E70" s="17" t="s">
        <v>3997</v>
      </c>
      <c r="F70" s="1" t="s">
        <v>15</v>
      </c>
      <c r="G70" s="4" t="s">
        <v>3998</v>
      </c>
      <c r="H70" t="s">
        <v>4000</v>
      </c>
    </row>
    <row r="71" spans="1:8" ht="77.25" x14ac:dyDescent="0.25">
      <c r="A71" t="s">
        <v>1887</v>
      </c>
      <c r="B71" s="1" t="s">
        <v>1863</v>
      </c>
      <c r="C71" s="4" t="s">
        <v>3996</v>
      </c>
      <c r="D71" s="19" t="s">
        <v>2119</v>
      </c>
      <c r="E71" s="17" t="s">
        <v>3997</v>
      </c>
      <c r="F71" s="1" t="s">
        <v>15</v>
      </c>
      <c r="G71" s="4" t="s">
        <v>4001</v>
      </c>
      <c r="H71" t="s">
        <v>3999</v>
      </c>
    </row>
    <row r="72" spans="1:8" ht="77.25" x14ac:dyDescent="0.25">
      <c r="A72" t="s">
        <v>1887</v>
      </c>
      <c r="B72" s="1" t="s">
        <v>1863</v>
      </c>
      <c r="C72" s="4" t="s">
        <v>3996</v>
      </c>
      <c r="D72" s="19" t="s">
        <v>2119</v>
      </c>
      <c r="E72" s="17" t="s">
        <v>3997</v>
      </c>
      <c r="F72" s="1" t="s">
        <v>15</v>
      </c>
      <c r="G72" s="4" t="s">
        <v>4002</v>
      </c>
      <c r="H72" t="s">
        <v>4003</v>
      </c>
    </row>
    <row r="73" spans="1:8" ht="77.25" x14ac:dyDescent="0.25">
      <c r="A73" t="s">
        <v>1887</v>
      </c>
      <c r="B73" s="1" t="s">
        <v>1863</v>
      </c>
      <c r="C73" s="4" t="s">
        <v>3996</v>
      </c>
      <c r="D73" s="19" t="s">
        <v>2119</v>
      </c>
      <c r="E73" s="17" t="s">
        <v>3997</v>
      </c>
      <c r="F73" s="1" t="s">
        <v>15</v>
      </c>
      <c r="G73" s="4" t="s">
        <v>4004</v>
      </c>
      <c r="H73" t="s">
        <v>4005</v>
      </c>
    </row>
    <row r="74" spans="1:8" ht="77.25" x14ac:dyDescent="0.25">
      <c r="A74" t="s">
        <v>1887</v>
      </c>
      <c r="B74" s="1" t="s">
        <v>1863</v>
      </c>
      <c r="C74" s="4" t="s">
        <v>3996</v>
      </c>
      <c r="D74" s="19" t="s">
        <v>2119</v>
      </c>
      <c r="E74" s="17" t="s">
        <v>3997</v>
      </c>
      <c r="F74" s="1" t="s">
        <v>15</v>
      </c>
      <c r="G74" s="4" t="s">
        <v>4006</v>
      </c>
      <c r="H74" t="s">
        <v>4007</v>
      </c>
    </row>
    <row r="76" spans="1:8" ht="77.25" x14ac:dyDescent="0.25">
      <c r="A76" t="s">
        <v>1887</v>
      </c>
      <c r="B76" s="1" t="s">
        <v>4008</v>
      </c>
      <c r="C76" s="4" t="s">
        <v>4009</v>
      </c>
      <c r="D76" s="19" t="s">
        <v>2119</v>
      </c>
      <c r="E76" s="17" t="s">
        <v>4010</v>
      </c>
      <c r="F76" s="1" t="s">
        <v>12</v>
      </c>
      <c r="G76" s="4" t="s">
        <v>3365</v>
      </c>
      <c r="H76" s="4" t="s">
        <v>3508</v>
      </c>
    </row>
    <row r="77" spans="1:8" ht="77.25" x14ac:dyDescent="0.25">
      <c r="A77" t="s">
        <v>1887</v>
      </c>
      <c r="B77" s="1" t="s">
        <v>4008</v>
      </c>
      <c r="C77" s="4" t="s">
        <v>4009</v>
      </c>
      <c r="D77" s="19" t="s">
        <v>2119</v>
      </c>
      <c r="E77" s="17" t="s">
        <v>4010</v>
      </c>
      <c r="F77" s="1" t="s">
        <v>15</v>
      </c>
      <c r="G77" s="4" t="s">
        <v>4016</v>
      </c>
      <c r="H77" t="s">
        <v>4017</v>
      </c>
    </row>
    <row r="78" spans="1:8" ht="77.25" x14ac:dyDescent="0.25">
      <c r="A78" t="s">
        <v>1887</v>
      </c>
      <c r="B78" s="1" t="s">
        <v>4008</v>
      </c>
      <c r="C78" s="4" t="s">
        <v>4009</v>
      </c>
      <c r="D78" s="19" t="s">
        <v>2119</v>
      </c>
      <c r="E78" s="17" t="s">
        <v>4010</v>
      </c>
      <c r="F78" s="1" t="s">
        <v>15</v>
      </c>
      <c r="G78" s="4" t="s">
        <v>4018</v>
      </c>
      <c r="H78" t="s">
        <v>4019</v>
      </c>
    </row>
    <row r="79" spans="1:8" ht="77.25" x14ac:dyDescent="0.25">
      <c r="A79" t="s">
        <v>1887</v>
      </c>
      <c r="B79" s="1" t="s">
        <v>4008</v>
      </c>
      <c r="C79" s="4" t="s">
        <v>4009</v>
      </c>
      <c r="D79" s="19" t="s">
        <v>2119</v>
      </c>
      <c r="E79" s="17" t="s">
        <v>4010</v>
      </c>
      <c r="F79" s="1" t="s">
        <v>15</v>
      </c>
      <c r="G79" s="4" t="s">
        <v>4011</v>
      </c>
      <c r="H79" t="s">
        <v>4012</v>
      </c>
    </row>
    <row r="80" spans="1:8" ht="77.25" x14ac:dyDescent="0.25">
      <c r="A80" t="s">
        <v>1887</v>
      </c>
      <c r="B80" s="1" t="s">
        <v>4008</v>
      </c>
      <c r="C80" s="4" t="s">
        <v>4009</v>
      </c>
      <c r="D80" s="19" t="s">
        <v>2119</v>
      </c>
      <c r="E80" s="17" t="s">
        <v>4010</v>
      </c>
      <c r="F80" s="1" t="s">
        <v>15</v>
      </c>
      <c r="G80" s="4" t="s">
        <v>3823</v>
      </c>
      <c r="H80" t="s">
        <v>4014</v>
      </c>
    </row>
    <row r="81" spans="1:8" ht="77.25" x14ac:dyDescent="0.25">
      <c r="A81" t="s">
        <v>1887</v>
      </c>
      <c r="B81" s="1" t="s">
        <v>4008</v>
      </c>
      <c r="C81" s="4" t="s">
        <v>4009</v>
      </c>
      <c r="D81" s="19" t="s">
        <v>2119</v>
      </c>
      <c r="E81" s="17" t="s">
        <v>4010</v>
      </c>
      <c r="F81" s="1" t="s">
        <v>15</v>
      </c>
      <c r="G81" s="4" t="s">
        <v>4015</v>
      </c>
      <c r="H81" t="s">
        <v>4013</v>
      </c>
    </row>
    <row r="83" spans="1:8" ht="77.25" x14ac:dyDescent="0.25">
      <c r="A83" t="s">
        <v>1887</v>
      </c>
      <c r="B83" s="1" t="s">
        <v>4020</v>
      </c>
      <c r="C83" s="4" t="s">
        <v>4021</v>
      </c>
      <c r="D83" s="19" t="s">
        <v>2119</v>
      </c>
      <c r="E83" s="17" t="s">
        <v>4022</v>
      </c>
      <c r="F83" s="1" t="s">
        <v>12</v>
      </c>
      <c r="G83" s="4" t="s">
        <v>3365</v>
      </c>
      <c r="H83" s="4" t="s">
        <v>3508</v>
      </c>
    </row>
    <row r="84" spans="1:8" ht="77.25" x14ac:dyDescent="0.25">
      <c r="A84" t="s">
        <v>1887</v>
      </c>
      <c r="B84" s="1" t="s">
        <v>4020</v>
      </c>
      <c r="C84" s="4" t="s">
        <v>4021</v>
      </c>
      <c r="D84" s="19" t="s">
        <v>2119</v>
      </c>
      <c r="E84" s="17" t="s">
        <v>4022</v>
      </c>
      <c r="F84" s="1" t="s">
        <v>15</v>
      </c>
      <c r="G84" s="4" t="s">
        <v>4023</v>
      </c>
      <c r="H84" t="s">
        <v>4024</v>
      </c>
    </row>
    <row r="85" spans="1:8" ht="77.25" x14ac:dyDescent="0.25">
      <c r="A85" t="s">
        <v>1887</v>
      </c>
      <c r="B85" s="1" t="s">
        <v>4020</v>
      </c>
      <c r="C85" s="4" t="s">
        <v>4021</v>
      </c>
      <c r="D85" s="19" t="s">
        <v>2119</v>
      </c>
      <c r="E85" s="17" t="s">
        <v>4022</v>
      </c>
      <c r="F85" s="1" t="s">
        <v>15</v>
      </c>
      <c r="G85" s="4" t="s">
        <v>4025</v>
      </c>
      <c r="H85" t="s">
        <v>4026</v>
      </c>
    </row>
    <row r="86" spans="1:8" ht="77.25" x14ac:dyDescent="0.25">
      <c r="A86" t="s">
        <v>1887</v>
      </c>
      <c r="B86" s="1" t="s">
        <v>4020</v>
      </c>
      <c r="C86" s="4" t="s">
        <v>4021</v>
      </c>
      <c r="D86" s="19" t="s">
        <v>2119</v>
      </c>
      <c r="E86" s="17" t="s">
        <v>4022</v>
      </c>
      <c r="F86" s="1" t="s">
        <v>15</v>
      </c>
      <c r="G86" s="4" t="s">
        <v>4027</v>
      </c>
      <c r="H86" t="s">
        <v>4030</v>
      </c>
    </row>
    <row r="87" spans="1:8" ht="77.25" x14ac:dyDescent="0.25">
      <c r="A87" t="s">
        <v>1887</v>
      </c>
      <c r="B87" s="1" t="s">
        <v>4020</v>
      </c>
      <c r="C87" s="4" t="s">
        <v>4021</v>
      </c>
      <c r="D87" s="19" t="s">
        <v>2119</v>
      </c>
      <c r="E87" s="17" t="s">
        <v>4022</v>
      </c>
      <c r="F87" s="1" t="s">
        <v>15</v>
      </c>
      <c r="G87" s="4" t="s">
        <v>4028</v>
      </c>
      <c r="H87" t="s">
        <v>4031</v>
      </c>
    </row>
    <row r="88" spans="1:8" ht="77.25" x14ac:dyDescent="0.25">
      <c r="A88" t="s">
        <v>1887</v>
      </c>
      <c r="B88" s="1" t="s">
        <v>4020</v>
      </c>
      <c r="C88" s="4" t="s">
        <v>4021</v>
      </c>
      <c r="D88" s="19" t="s">
        <v>2119</v>
      </c>
      <c r="E88" s="17" t="s">
        <v>4022</v>
      </c>
      <c r="F88" s="1" t="s">
        <v>15</v>
      </c>
      <c r="G88" s="4" t="s">
        <v>4032</v>
      </c>
      <c r="H88" t="s">
        <v>4029</v>
      </c>
    </row>
    <row r="90" spans="1:8" ht="77.25" x14ac:dyDescent="0.25">
      <c r="A90" t="s">
        <v>1887</v>
      </c>
      <c r="B90" s="1" t="s">
        <v>4033</v>
      </c>
      <c r="C90" s="4" t="s">
        <v>4034</v>
      </c>
      <c r="D90" s="19" t="s">
        <v>2119</v>
      </c>
      <c r="E90" s="17" t="s">
        <v>4035</v>
      </c>
      <c r="F90" s="1" t="s">
        <v>12</v>
      </c>
      <c r="G90" s="4" t="s">
        <v>3365</v>
      </c>
      <c r="H90" s="4" t="s">
        <v>3508</v>
      </c>
    </row>
    <row r="91" spans="1:8" ht="77.25" x14ac:dyDescent="0.25">
      <c r="A91" t="s">
        <v>1887</v>
      </c>
      <c r="B91" s="1" t="s">
        <v>4033</v>
      </c>
      <c r="C91" s="4" t="s">
        <v>4034</v>
      </c>
      <c r="D91" s="19" t="s">
        <v>2119</v>
      </c>
      <c r="E91" s="17" t="s">
        <v>4035</v>
      </c>
      <c r="F91" s="1" t="s">
        <v>15</v>
      </c>
      <c r="G91" s="4" t="s">
        <v>4036</v>
      </c>
      <c r="H91" t="s">
        <v>4038</v>
      </c>
    </row>
    <row r="92" spans="1:8" ht="77.25" x14ac:dyDescent="0.25">
      <c r="A92" t="s">
        <v>1887</v>
      </c>
      <c r="B92" s="1" t="s">
        <v>4033</v>
      </c>
      <c r="C92" s="4" t="s">
        <v>4034</v>
      </c>
      <c r="D92" s="19" t="s">
        <v>2119</v>
      </c>
      <c r="E92" s="17" t="s">
        <v>4035</v>
      </c>
      <c r="F92" s="1" t="s">
        <v>15</v>
      </c>
      <c r="G92" s="4" t="s">
        <v>4039</v>
      </c>
      <c r="H92" t="s">
        <v>4037</v>
      </c>
    </row>
    <row r="93" spans="1:8" ht="77.25" x14ac:dyDescent="0.25">
      <c r="A93" t="s">
        <v>1887</v>
      </c>
      <c r="B93" s="1" t="s">
        <v>4033</v>
      </c>
      <c r="C93" s="4" t="s">
        <v>4034</v>
      </c>
      <c r="D93" s="19" t="s">
        <v>2119</v>
      </c>
      <c r="E93" s="17" t="s">
        <v>4035</v>
      </c>
      <c r="F93" s="1" t="s">
        <v>15</v>
      </c>
      <c r="G93" s="4" t="s">
        <v>4040</v>
      </c>
      <c r="H93" t="s">
        <v>4043</v>
      </c>
    </row>
    <row r="94" spans="1:8" ht="77.25" x14ac:dyDescent="0.25">
      <c r="A94" t="s">
        <v>1887</v>
      </c>
      <c r="B94" s="1" t="s">
        <v>4033</v>
      </c>
      <c r="C94" s="4" t="s">
        <v>4034</v>
      </c>
      <c r="D94" s="19" t="s">
        <v>2119</v>
      </c>
      <c r="E94" s="17" t="s">
        <v>4035</v>
      </c>
      <c r="F94" s="1" t="s">
        <v>15</v>
      </c>
      <c r="G94" s="4" t="s">
        <v>4041</v>
      </c>
      <c r="H94" t="s">
        <v>4044</v>
      </c>
    </row>
    <row r="95" spans="1:8" ht="77.25" x14ac:dyDescent="0.25">
      <c r="A95" t="s">
        <v>1887</v>
      </c>
      <c r="B95" s="1" t="s">
        <v>4033</v>
      </c>
      <c r="C95" s="4" t="s">
        <v>4034</v>
      </c>
      <c r="D95" s="19" t="s">
        <v>2119</v>
      </c>
      <c r="E95" s="17" t="s">
        <v>4035</v>
      </c>
      <c r="F95" s="1" t="s">
        <v>15</v>
      </c>
      <c r="G95" s="4" t="s">
        <v>4042</v>
      </c>
      <c r="H95" t="s">
        <v>4045</v>
      </c>
    </row>
    <row r="97" spans="1:8" ht="77.25" x14ac:dyDescent="0.25">
      <c r="A97" t="s">
        <v>1887</v>
      </c>
      <c r="B97" s="1" t="s">
        <v>4046</v>
      </c>
      <c r="C97" s="4" t="s">
        <v>4047</v>
      </c>
      <c r="D97" s="19" t="s">
        <v>2119</v>
      </c>
      <c r="E97" s="17" t="s">
        <v>4048</v>
      </c>
      <c r="F97" s="1" t="s">
        <v>12</v>
      </c>
      <c r="G97" s="4" t="s">
        <v>3365</v>
      </c>
      <c r="H97" s="4" t="s">
        <v>3508</v>
      </c>
    </row>
    <row r="98" spans="1:8" ht="77.25" x14ac:dyDescent="0.25">
      <c r="A98" t="s">
        <v>1887</v>
      </c>
      <c r="B98" s="1" t="s">
        <v>4046</v>
      </c>
      <c r="C98" s="4" t="s">
        <v>4047</v>
      </c>
      <c r="D98" s="19" t="s">
        <v>2119</v>
      </c>
      <c r="E98" s="17" t="s">
        <v>4048</v>
      </c>
      <c r="F98" s="1" t="s">
        <v>15</v>
      </c>
      <c r="G98" s="4" t="s">
        <v>4049</v>
      </c>
      <c r="H98" t="s">
        <v>4051</v>
      </c>
    </row>
    <row r="99" spans="1:8" ht="77.25" x14ac:dyDescent="0.25">
      <c r="A99" t="s">
        <v>1887</v>
      </c>
      <c r="B99" s="1" t="s">
        <v>4046</v>
      </c>
      <c r="C99" s="4" t="s">
        <v>4047</v>
      </c>
      <c r="D99" s="19" t="s">
        <v>2119</v>
      </c>
      <c r="E99" s="17" t="s">
        <v>4048</v>
      </c>
      <c r="F99" s="1" t="s">
        <v>15</v>
      </c>
      <c r="G99" s="4" t="s">
        <v>4052</v>
      </c>
      <c r="H99" t="s">
        <v>4050</v>
      </c>
    </row>
    <row r="100" spans="1:8" ht="77.25" x14ac:dyDescent="0.25">
      <c r="A100" t="s">
        <v>1887</v>
      </c>
      <c r="B100" s="1" t="s">
        <v>4046</v>
      </c>
      <c r="C100" s="4" t="s">
        <v>4047</v>
      </c>
      <c r="D100" s="19" t="s">
        <v>2119</v>
      </c>
      <c r="E100" s="17" t="s">
        <v>4048</v>
      </c>
      <c r="F100" s="1" t="s">
        <v>15</v>
      </c>
      <c r="G100" s="4" t="s">
        <v>4053</v>
      </c>
      <c r="H100" t="s">
        <v>4054</v>
      </c>
    </row>
    <row r="101" spans="1:8" ht="77.25" x14ac:dyDescent="0.25">
      <c r="A101" t="s">
        <v>1887</v>
      </c>
      <c r="B101" s="1" t="s">
        <v>4046</v>
      </c>
      <c r="C101" s="4" t="s">
        <v>4047</v>
      </c>
      <c r="D101" s="19" t="s">
        <v>2119</v>
      </c>
      <c r="E101" s="17" t="s">
        <v>4048</v>
      </c>
      <c r="F101" s="1" t="s">
        <v>15</v>
      </c>
      <c r="G101" s="4" t="s">
        <v>4055</v>
      </c>
      <c r="H101" t="s">
        <v>4057</v>
      </c>
    </row>
    <row r="102" spans="1:8" ht="77.25" x14ac:dyDescent="0.25">
      <c r="A102" t="s">
        <v>1887</v>
      </c>
      <c r="B102" s="1" t="s">
        <v>4046</v>
      </c>
      <c r="C102" s="4" t="s">
        <v>4047</v>
      </c>
      <c r="D102" s="19" t="s">
        <v>2119</v>
      </c>
      <c r="E102" s="17" t="s">
        <v>4048</v>
      </c>
      <c r="F102" s="1" t="s">
        <v>15</v>
      </c>
      <c r="G102" s="4" t="s">
        <v>4058</v>
      </c>
      <c r="H102" t="s">
        <v>4056</v>
      </c>
    </row>
    <row r="104" spans="1:8" ht="77.25" x14ac:dyDescent="0.25">
      <c r="A104" t="s">
        <v>1887</v>
      </c>
      <c r="B104" s="1" t="s">
        <v>1865</v>
      </c>
      <c r="C104" s="4" t="s">
        <v>4059</v>
      </c>
      <c r="D104" s="19" t="s">
        <v>2119</v>
      </c>
      <c r="E104" s="17" t="s">
        <v>4060</v>
      </c>
      <c r="F104" s="1" t="s">
        <v>12</v>
      </c>
      <c r="G104" s="4" t="s">
        <v>3365</v>
      </c>
      <c r="H104" s="4" t="s">
        <v>3508</v>
      </c>
    </row>
    <row r="105" spans="1:8" ht="77.25" x14ac:dyDescent="0.25">
      <c r="A105" t="s">
        <v>1887</v>
      </c>
      <c r="B105" s="1" t="s">
        <v>1865</v>
      </c>
      <c r="C105" s="4" t="s">
        <v>4059</v>
      </c>
      <c r="D105" s="19" t="s">
        <v>2119</v>
      </c>
      <c r="E105" s="17" t="s">
        <v>4060</v>
      </c>
      <c r="F105" s="1" t="s">
        <v>15</v>
      </c>
      <c r="G105" s="4" t="s">
        <v>4065</v>
      </c>
      <c r="H105" t="s">
        <v>4066</v>
      </c>
    </row>
    <row r="106" spans="1:8" ht="77.25" x14ac:dyDescent="0.25">
      <c r="A106" t="s">
        <v>1887</v>
      </c>
      <c r="B106" s="1" t="s">
        <v>1865</v>
      </c>
      <c r="C106" s="4" t="s">
        <v>4059</v>
      </c>
      <c r="D106" s="19" t="s">
        <v>2119</v>
      </c>
      <c r="E106" s="17" t="s">
        <v>4060</v>
      </c>
      <c r="F106" s="1" t="s">
        <v>15</v>
      </c>
      <c r="G106" s="4" t="s">
        <v>3824</v>
      </c>
      <c r="H106" t="s">
        <v>4067</v>
      </c>
    </row>
    <row r="107" spans="1:8" ht="77.25" x14ac:dyDescent="0.25">
      <c r="A107" t="s">
        <v>1887</v>
      </c>
      <c r="B107" s="1" t="s">
        <v>1865</v>
      </c>
      <c r="C107" s="4" t="s">
        <v>4059</v>
      </c>
      <c r="D107" s="19" t="s">
        <v>2119</v>
      </c>
      <c r="E107" s="17" t="s">
        <v>4060</v>
      </c>
      <c r="F107" s="1" t="s">
        <v>15</v>
      </c>
      <c r="G107" s="4" t="s">
        <v>4062</v>
      </c>
      <c r="H107" t="s">
        <v>4063</v>
      </c>
    </row>
    <row r="108" spans="1:8" ht="77.25" x14ac:dyDescent="0.25">
      <c r="A108" t="s">
        <v>1887</v>
      </c>
      <c r="B108" s="1" t="s">
        <v>1865</v>
      </c>
      <c r="C108" s="4" t="s">
        <v>4059</v>
      </c>
      <c r="D108" s="19" t="s">
        <v>2119</v>
      </c>
      <c r="E108" s="17" t="s">
        <v>4060</v>
      </c>
      <c r="F108" s="1" t="s">
        <v>15</v>
      </c>
      <c r="G108" s="4" t="s">
        <v>4061</v>
      </c>
      <c r="H108" t="s">
        <v>4068</v>
      </c>
    </row>
    <row r="109" spans="1:8" ht="77.25" x14ac:dyDescent="0.25">
      <c r="A109" t="s">
        <v>1887</v>
      </c>
      <c r="B109" s="1" t="s">
        <v>1865</v>
      </c>
      <c r="C109" s="4" t="s">
        <v>4059</v>
      </c>
      <c r="D109" s="19" t="s">
        <v>2119</v>
      </c>
      <c r="E109" s="17" t="s">
        <v>4060</v>
      </c>
      <c r="F109" s="1" t="s">
        <v>15</v>
      </c>
      <c r="G109" s="4" t="s">
        <v>4069</v>
      </c>
      <c r="H109" t="s">
        <v>4064</v>
      </c>
    </row>
    <row r="110" spans="1:8" ht="77.25" x14ac:dyDescent="0.25">
      <c r="A110" t="s">
        <v>1887</v>
      </c>
      <c r="B110" s="1" t="s">
        <v>1868</v>
      </c>
      <c r="C110" s="4" t="s">
        <v>4091</v>
      </c>
      <c r="D110" s="19" t="s">
        <v>2119</v>
      </c>
      <c r="E110" s="17" t="s">
        <v>4092</v>
      </c>
      <c r="F110" s="1" t="s">
        <v>12</v>
      </c>
      <c r="G110" s="4" t="s">
        <v>3365</v>
      </c>
      <c r="H110" s="4" t="s">
        <v>3508</v>
      </c>
    </row>
    <row r="111" spans="1:8" ht="77.25" x14ac:dyDescent="0.25">
      <c r="A111" t="s">
        <v>1887</v>
      </c>
      <c r="B111" s="1" t="s">
        <v>1868</v>
      </c>
      <c r="C111" s="4" t="s">
        <v>4091</v>
      </c>
      <c r="D111" s="19" t="s">
        <v>2119</v>
      </c>
      <c r="E111" s="17" t="s">
        <v>3979</v>
      </c>
      <c r="F111" s="1" t="s">
        <v>15</v>
      </c>
      <c r="G111" s="4" t="s">
        <v>4093</v>
      </c>
      <c r="H111" t="s">
        <v>4094</v>
      </c>
    </row>
    <row r="112" spans="1:8" ht="77.25" x14ac:dyDescent="0.25">
      <c r="A112" t="s">
        <v>1887</v>
      </c>
      <c r="B112" s="1" t="s">
        <v>1868</v>
      </c>
      <c r="C112" s="4" t="s">
        <v>4091</v>
      </c>
      <c r="D112" s="19" t="s">
        <v>2119</v>
      </c>
      <c r="E112" s="17" t="s">
        <v>3979</v>
      </c>
      <c r="F112" s="1" t="s">
        <v>15</v>
      </c>
      <c r="G112" s="4" t="s">
        <v>4095</v>
      </c>
      <c r="H112" t="s">
        <v>4096</v>
      </c>
    </row>
    <row r="113" spans="1:8" ht="77.25" x14ac:dyDescent="0.25">
      <c r="A113" t="s">
        <v>1887</v>
      </c>
      <c r="B113" s="1" t="s">
        <v>1868</v>
      </c>
      <c r="C113" s="4" t="s">
        <v>4091</v>
      </c>
      <c r="D113" s="19" t="s">
        <v>2119</v>
      </c>
      <c r="E113" s="17" t="s">
        <v>3979</v>
      </c>
      <c r="F113" s="1" t="s">
        <v>15</v>
      </c>
      <c r="G113" s="4" t="s">
        <v>4097</v>
      </c>
      <c r="H113" t="s">
        <v>4098</v>
      </c>
    </row>
    <row r="114" spans="1:8" ht="77.25" x14ac:dyDescent="0.25">
      <c r="A114" t="s">
        <v>1887</v>
      </c>
      <c r="B114" s="1" t="s">
        <v>1868</v>
      </c>
      <c r="C114" s="4" t="s">
        <v>4091</v>
      </c>
      <c r="D114" s="19" t="s">
        <v>2119</v>
      </c>
      <c r="E114" s="17" t="s">
        <v>3979</v>
      </c>
      <c r="F114" s="1" t="s">
        <v>15</v>
      </c>
      <c r="G114" s="4" t="s">
        <v>4099</v>
      </c>
      <c r="H114" t="s">
        <v>3565</v>
      </c>
    </row>
  </sheetData>
  <pageMargins left="0.23622047244094491" right="0.23622047244094491" top="0.74803149606299213" bottom="0.74803149606299213" header="0.31496062992125984" footer="0.31496062992125984"/>
  <pageSetup paperSize="9" scale="75" orientation="landscape" r:id="rId1"/>
  <rowBreaks count="13" manualBreakCount="13">
    <brk id="26" max="7" man="1"/>
    <brk id="33" max="7" man="1"/>
    <brk id="40" max="7" man="1"/>
    <brk id="47" max="7" man="1"/>
    <brk id="54" max="7" man="1"/>
    <brk id="61" max="7" man="1"/>
    <brk id="68" max="7" man="1"/>
    <brk id="75" max="7" man="1"/>
    <brk id="82" max="7" man="1"/>
    <brk id="89" max="7" man="1"/>
    <brk id="96" max="7" man="1"/>
    <brk id="103" max="7" man="1"/>
    <brk id="109"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50"/>
  <sheetViews>
    <sheetView topLeftCell="A16" workbookViewId="0">
      <selection activeCell="C58" sqref="C58"/>
    </sheetView>
  </sheetViews>
  <sheetFormatPr defaultColWidth="9.140625" defaultRowHeight="12.75" x14ac:dyDescent="0.2"/>
  <cols>
    <col min="1" max="1" width="7" style="18" customWidth="1"/>
    <col min="2" max="2" width="10.28515625" style="21" customWidth="1"/>
    <col min="3" max="3" width="54.85546875" style="18" customWidth="1"/>
    <col min="4" max="4" width="7.140625" style="18" customWidth="1"/>
    <col min="5" max="5" width="33.42578125" style="18" customWidth="1"/>
    <col min="6" max="6" width="6.5703125" style="18" customWidth="1"/>
    <col min="7" max="8" width="30.28515625" style="18" customWidth="1"/>
    <col min="9" max="16384" width="9.140625" style="18"/>
  </cols>
  <sheetData>
    <row r="1" spans="2:7" s="126" customFormat="1" ht="11.25" x14ac:dyDescent="0.2">
      <c r="B1" s="215" t="s">
        <v>3322</v>
      </c>
    </row>
    <row r="2" spans="2:7" s="126" customFormat="1" x14ac:dyDescent="0.2">
      <c r="B2" s="47" t="s">
        <v>3323</v>
      </c>
      <c r="C2" s="47" t="s">
        <v>3362</v>
      </c>
    </row>
    <row r="3" spans="2:7" s="126" customFormat="1" x14ac:dyDescent="0.2">
      <c r="B3" s="47" t="s">
        <v>3324</v>
      </c>
      <c r="C3" s="47" t="s">
        <v>3363</v>
      </c>
    </row>
    <row r="4" spans="2:7" s="126" customFormat="1" x14ac:dyDescent="0.2">
      <c r="B4" s="47" t="s">
        <v>3325</v>
      </c>
      <c r="C4" s="47" t="s">
        <v>3364</v>
      </c>
    </row>
    <row r="5" spans="2:7" s="126" customFormat="1" x14ac:dyDescent="0.2">
      <c r="B5" s="47" t="s">
        <v>3326</v>
      </c>
      <c r="C5" s="47" t="s">
        <v>3363</v>
      </c>
    </row>
    <row r="6" spans="2:7" s="126" customFormat="1" ht="12" thickBot="1" x14ac:dyDescent="0.25">
      <c r="B6" s="211"/>
    </row>
    <row r="7" spans="2:7" s="126" customFormat="1" ht="33" thickBot="1" x14ac:dyDescent="0.25">
      <c r="B7" s="143" t="s">
        <v>3327</v>
      </c>
      <c r="C7" s="129" t="s">
        <v>3326</v>
      </c>
      <c r="D7" s="131" t="s">
        <v>3328</v>
      </c>
    </row>
    <row r="8" spans="2:7" s="126" customFormat="1" ht="12" thickBot="1" x14ac:dyDescent="0.25">
      <c r="B8" s="212"/>
      <c r="C8" s="134"/>
      <c r="D8" s="136"/>
    </row>
    <row r="9" spans="2:7" s="126" customFormat="1" ht="11.25" x14ac:dyDescent="0.2">
      <c r="B9" s="213"/>
      <c r="C9" s="182"/>
      <c r="D9" s="138"/>
    </row>
    <row r="10" spans="2:7" s="126" customFormat="1" ht="12" thickBot="1" x14ac:dyDescent="0.25">
      <c r="B10" s="148"/>
      <c r="C10" s="183"/>
      <c r="D10" s="141"/>
      <c r="F10" s="159"/>
    </row>
    <row r="11" spans="2:7" s="126" customFormat="1" ht="12" thickBot="1" x14ac:dyDescent="0.25">
      <c r="B11" s="215" t="s">
        <v>3329</v>
      </c>
      <c r="F11" s="159"/>
    </row>
    <row r="12" spans="2:7" s="126" customFormat="1" ht="22.5" thickBot="1" x14ac:dyDescent="0.25">
      <c r="B12" s="143" t="s">
        <v>3330</v>
      </c>
      <c r="C12" s="129" t="s">
        <v>3331</v>
      </c>
      <c r="D12" s="142" t="s">
        <v>3332</v>
      </c>
      <c r="E12" s="139"/>
      <c r="F12" s="144"/>
      <c r="G12" s="144"/>
    </row>
    <row r="13" spans="2:7" s="126" customFormat="1" ht="12" thickBot="1" x14ac:dyDescent="0.25">
      <c r="B13" s="148"/>
      <c r="C13" s="145"/>
      <c r="D13" s="147"/>
      <c r="E13" s="139"/>
      <c r="F13" s="149"/>
      <c r="G13" s="149"/>
    </row>
    <row r="14" spans="2:7" s="126" customFormat="1" ht="12" thickBot="1" x14ac:dyDescent="0.25">
      <c r="B14" s="215" t="s">
        <v>3334</v>
      </c>
      <c r="F14" s="159"/>
    </row>
    <row r="15" spans="2:7" s="126" customFormat="1" ht="12" thickBot="1" x14ac:dyDescent="0.25">
      <c r="B15" s="143" t="s">
        <v>3335</v>
      </c>
      <c r="C15" s="129" t="s">
        <v>3336</v>
      </c>
      <c r="D15" s="142" t="s">
        <v>3337</v>
      </c>
    </row>
    <row r="16" spans="2:7" s="126" customFormat="1" ht="12" thickBot="1" x14ac:dyDescent="0.25">
      <c r="B16" s="148" t="s">
        <v>3338</v>
      </c>
      <c r="C16" s="145"/>
      <c r="D16" s="145"/>
    </row>
    <row r="17" spans="1:8" s="126" customFormat="1" ht="12" thickBot="1" x14ac:dyDescent="0.25">
      <c r="B17" s="148" t="s">
        <v>3339</v>
      </c>
      <c r="C17" s="145"/>
      <c r="D17" s="145"/>
    </row>
    <row r="18" spans="1:8" s="126" customFormat="1" ht="12" thickBot="1" x14ac:dyDescent="0.25">
      <c r="B18" s="148" t="s">
        <v>3339</v>
      </c>
      <c r="C18" s="145"/>
      <c r="D18" s="145"/>
    </row>
    <row r="19" spans="1:8" ht="15" x14ac:dyDescent="0.25">
      <c r="B19" s="214"/>
    </row>
    <row r="20" spans="1:8" ht="89.25" x14ac:dyDescent="0.2">
      <c r="A20" s="15" t="s">
        <v>3817</v>
      </c>
      <c r="B20" s="15" t="s">
        <v>3818</v>
      </c>
      <c r="C20" s="16" t="s">
        <v>3326</v>
      </c>
      <c r="D20" s="152" t="s">
        <v>3328</v>
      </c>
      <c r="E20" s="15" t="s">
        <v>4</v>
      </c>
      <c r="F20" s="15" t="s">
        <v>5</v>
      </c>
      <c r="G20" s="16" t="s">
        <v>2</v>
      </c>
      <c r="H20" s="16" t="s">
        <v>3</v>
      </c>
    </row>
    <row r="21" spans="1:8" ht="77.25" x14ac:dyDescent="0.25">
      <c r="A21" s="18" t="s">
        <v>1852</v>
      </c>
      <c r="B21" s="17" t="s">
        <v>3357</v>
      </c>
      <c r="C21" s="68" t="s">
        <v>4070</v>
      </c>
      <c r="D21" s="19" t="s">
        <v>2119</v>
      </c>
      <c r="E21" s="70" t="s">
        <v>4081</v>
      </c>
      <c r="F21" s="21" t="s">
        <v>12</v>
      </c>
      <c r="G21" s="18" t="s">
        <v>3365</v>
      </c>
      <c r="H21" s="18" t="s">
        <v>3508</v>
      </c>
    </row>
    <row r="22" spans="1:8" ht="77.25" x14ac:dyDescent="0.25">
      <c r="A22" s="53" t="s">
        <v>1852</v>
      </c>
      <c r="B22" s="70" t="s">
        <v>3357</v>
      </c>
      <c r="C22" s="68" t="s">
        <v>4070</v>
      </c>
      <c r="D22" s="69" t="s">
        <v>2119</v>
      </c>
      <c r="E22" s="70" t="s">
        <v>4081</v>
      </c>
      <c r="F22" s="71" t="s">
        <v>15</v>
      </c>
      <c r="G22" s="68" t="s">
        <v>4071</v>
      </c>
      <c r="H22" s="53" t="s">
        <v>4072</v>
      </c>
    </row>
    <row r="23" spans="1:8" ht="77.25" x14ac:dyDescent="0.25">
      <c r="A23" s="53" t="s">
        <v>1852</v>
      </c>
      <c r="B23" s="70" t="s">
        <v>3357</v>
      </c>
      <c r="C23" s="68" t="s">
        <v>4070</v>
      </c>
      <c r="D23" s="69" t="s">
        <v>2119</v>
      </c>
      <c r="E23" s="70" t="s">
        <v>4081</v>
      </c>
      <c r="F23" s="71" t="s">
        <v>15</v>
      </c>
      <c r="G23" s="68" t="s">
        <v>4073</v>
      </c>
      <c r="H23" s="53" t="s">
        <v>4074</v>
      </c>
    </row>
    <row r="24" spans="1:8" ht="77.25" x14ac:dyDescent="0.25">
      <c r="A24" s="18" t="s">
        <v>1852</v>
      </c>
      <c r="B24" s="17" t="s">
        <v>3357</v>
      </c>
      <c r="C24" s="68" t="s">
        <v>4070</v>
      </c>
      <c r="D24" s="19" t="s">
        <v>2119</v>
      </c>
      <c r="E24" s="70" t="s">
        <v>4081</v>
      </c>
      <c r="F24" s="21" t="s">
        <v>15</v>
      </c>
      <c r="G24" s="18" t="s">
        <v>3376</v>
      </c>
      <c r="H24" s="53" t="s">
        <v>4103</v>
      </c>
    </row>
    <row r="25" spans="1:8" ht="77.25" x14ac:dyDescent="0.25">
      <c r="A25" s="18" t="s">
        <v>1852</v>
      </c>
      <c r="B25" s="17" t="s">
        <v>3357</v>
      </c>
      <c r="C25" s="68" t="s">
        <v>4070</v>
      </c>
      <c r="D25" s="19" t="s">
        <v>2119</v>
      </c>
      <c r="E25" s="70" t="s">
        <v>4081</v>
      </c>
      <c r="F25" s="21" t="s">
        <v>15</v>
      </c>
      <c r="G25" s="18" t="s">
        <v>3377</v>
      </c>
      <c r="H25" s="53" t="s">
        <v>4104</v>
      </c>
    </row>
    <row r="26" spans="1:8" ht="15" x14ac:dyDescent="0.25">
      <c r="B26" s="17"/>
      <c r="C26" s="22"/>
      <c r="D26" s="19"/>
      <c r="E26" s="17"/>
      <c r="F26" s="21"/>
    </row>
    <row r="27" spans="1:8" ht="77.25" x14ac:dyDescent="0.25">
      <c r="A27" s="18" t="s">
        <v>1882</v>
      </c>
      <c r="B27" s="17" t="s">
        <v>3360</v>
      </c>
      <c r="C27" s="22" t="s">
        <v>3347</v>
      </c>
      <c r="D27" s="19" t="s">
        <v>2119</v>
      </c>
      <c r="E27" s="70" t="s">
        <v>4082</v>
      </c>
      <c r="F27" s="21" t="s">
        <v>12</v>
      </c>
      <c r="G27" s="18" t="s">
        <v>3365</v>
      </c>
      <c r="H27" s="18" t="s">
        <v>3508</v>
      </c>
    </row>
    <row r="28" spans="1:8" ht="77.25" x14ac:dyDescent="0.25">
      <c r="A28" s="18" t="s">
        <v>1882</v>
      </c>
      <c r="B28" s="17" t="s">
        <v>3360</v>
      </c>
      <c r="C28" s="22" t="s">
        <v>3347</v>
      </c>
      <c r="D28" s="19" t="s">
        <v>2119</v>
      </c>
      <c r="E28" s="70" t="s">
        <v>4082</v>
      </c>
      <c r="F28" s="21" t="s">
        <v>15</v>
      </c>
      <c r="G28" s="18" t="s">
        <v>3384</v>
      </c>
      <c r="H28" s="18" t="s">
        <v>4075</v>
      </c>
    </row>
    <row r="29" spans="1:8" ht="77.25" x14ac:dyDescent="0.25">
      <c r="A29" s="18" t="s">
        <v>1882</v>
      </c>
      <c r="B29" s="17" t="s">
        <v>3360</v>
      </c>
      <c r="C29" s="22" t="s">
        <v>3347</v>
      </c>
      <c r="D29" s="19" t="s">
        <v>2119</v>
      </c>
      <c r="E29" s="70" t="s">
        <v>4082</v>
      </c>
      <c r="F29" s="21" t="s">
        <v>15</v>
      </c>
      <c r="G29" s="53" t="s">
        <v>4076</v>
      </c>
      <c r="H29" s="53" t="s">
        <v>3527</v>
      </c>
    </row>
    <row r="30" spans="1:8" ht="77.25" x14ac:dyDescent="0.25">
      <c r="A30" s="18" t="s">
        <v>1882</v>
      </c>
      <c r="B30" s="17" t="s">
        <v>3360</v>
      </c>
      <c r="C30" s="22" t="s">
        <v>3347</v>
      </c>
      <c r="D30" s="19" t="s">
        <v>2119</v>
      </c>
      <c r="E30" s="70" t="s">
        <v>4082</v>
      </c>
      <c r="F30" s="21" t="s">
        <v>15</v>
      </c>
      <c r="G30" s="53" t="s">
        <v>3385</v>
      </c>
      <c r="H30" s="53" t="s">
        <v>3528</v>
      </c>
    </row>
    <row r="31" spans="1:8" ht="77.25" x14ac:dyDescent="0.25">
      <c r="A31" s="18" t="s">
        <v>1882</v>
      </c>
      <c r="B31" s="17" t="s">
        <v>3360</v>
      </c>
      <c r="C31" s="22" t="s">
        <v>3347</v>
      </c>
      <c r="D31" s="19" t="s">
        <v>2119</v>
      </c>
      <c r="E31" s="70" t="s">
        <v>4082</v>
      </c>
      <c r="F31" s="71" t="s">
        <v>15</v>
      </c>
      <c r="G31" s="68" t="s">
        <v>4077</v>
      </c>
      <c r="H31" s="53" t="s">
        <v>4080</v>
      </c>
    </row>
    <row r="32" spans="1:8" ht="77.25" x14ac:dyDescent="0.25">
      <c r="A32" s="18" t="s">
        <v>1882</v>
      </c>
      <c r="B32" s="17" t="s">
        <v>3360</v>
      </c>
      <c r="C32" s="22" t="s">
        <v>3347</v>
      </c>
      <c r="D32" s="19" t="s">
        <v>2119</v>
      </c>
      <c r="E32" s="70" t="s">
        <v>4082</v>
      </c>
      <c r="F32" s="71" t="s">
        <v>15</v>
      </c>
      <c r="G32" s="68" t="s">
        <v>4079</v>
      </c>
      <c r="H32" s="53" t="s">
        <v>4078</v>
      </c>
    </row>
    <row r="33" spans="1:8" ht="15" x14ac:dyDescent="0.25">
      <c r="B33" s="17"/>
      <c r="C33" s="22"/>
      <c r="D33" s="19"/>
      <c r="E33" s="22"/>
      <c r="F33" s="21"/>
      <c r="G33" s="22"/>
    </row>
    <row r="34" spans="1:8" ht="77.25" x14ac:dyDescent="0.25">
      <c r="A34" s="18" t="s">
        <v>1886</v>
      </c>
      <c r="B34" s="17" t="s">
        <v>3359</v>
      </c>
      <c r="C34" s="22" t="s">
        <v>3346</v>
      </c>
      <c r="D34" s="19" t="s">
        <v>2119</v>
      </c>
      <c r="E34" s="70" t="s">
        <v>4083</v>
      </c>
      <c r="F34" s="21" t="s">
        <v>12</v>
      </c>
      <c r="G34" s="18" t="s">
        <v>3365</v>
      </c>
      <c r="H34" s="18" t="s">
        <v>3508</v>
      </c>
    </row>
    <row r="35" spans="1:8" ht="77.25" x14ac:dyDescent="0.25">
      <c r="A35" s="18" t="s">
        <v>1886</v>
      </c>
      <c r="B35" s="17" t="s">
        <v>3359</v>
      </c>
      <c r="C35" s="22" t="s">
        <v>3346</v>
      </c>
      <c r="D35" s="19" t="s">
        <v>2119</v>
      </c>
      <c r="E35" s="70" t="s">
        <v>4083</v>
      </c>
      <c r="F35" s="21" t="s">
        <v>15</v>
      </c>
      <c r="G35" s="18" t="s">
        <v>3386</v>
      </c>
      <c r="H35" s="18" t="s">
        <v>4105</v>
      </c>
    </row>
    <row r="36" spans="1:8" ht="77.25" x14ac:dyDescent="0.25">
      <c r="A36" s="18" t="s">
        <v>1886</v>
      </c>
      <c r="B36" s="17" t="s">
        <v>3359</v>
      </c>
      <c r="C36" s="22" t="s">
        <v>3346</v>
      </c>
      <c r="D36" s="19" t="s">
        <v>2119</v>
      </c>
      <c r="E36" s="70" t="s">
        <v>4083</v>
      </c>
      <c r="F36" s="21" t="s">
        <v>15</v>
      </c>
      <c r="G36" s="18" t="s">
        <v>3387</v>
      </c>
      <c r="H36" s="18" t="s">
        <v>3530</v>
      </c>
    </row>
    <row r="37" spans="1:8" ht="77.25" x14ac:dyDescent="0.25">
      <c r="A37" s="18" t="s">
        <v>1886</v>
      </c>
      <c r="B37" s="17" t="s">
        <v>3359</v>
      </c>
      <c r="C37" s="22" t="s">
        <v>3346</v>
      </c>
      <c r="D37" s="19" t="s">
        <v>2119</v>
      </c>
      <c r="E37" s="70" t="s">
        <v>4083</v>
      </c>
      <c r="F37" s="21" t="s">
        <v>15</v>
      </c>
      <c r="G37" s="18" t="s">
        <v>3388</v>
      </c>
      <c r="H37" s="18" t="s">
        <v>4106</v>
      </c>
    </row>
    <row r="38" spans="1:8" ht="77.25" x14ac:dyDescent="0.25">
      <c r="A38" s="18" t="s">
        <v>1886</v>
      </c>
      <c r="B38" s="17" t="s">
        <v>3359</v>
      </c>
      <c r="C38" s="22" t="s">
        <v>3346</v>
      </c>
      <c r="D38" s="19" t="s">
        <v>2119</v>
      </c>
      <c r="E38" s="70" t="s">
        <v>4083</v>
      </c>
      <c r="F38" s="21" t="s">
        <v>15</v>
      </c>
      <c r="G38" s="53" t="s">
        <v>4084</v>
      </c>
      <c r="H38" s="18" t="s">
        <v>4107</v>
      </c>
    </row>
    <row r="39" spans="1:8" ht="15" x14ac:dyDescent="0.25">
      <c r="B39" s="17"/>
      <c r="C39" s="22"/>
      <c r="D39" s="19"/>
      <c r="E39" s="70"/>
      <c r="F39" s="21"/>
    </row>
    <row r="40" spans="1:8" ht="77.25" x14ac:dyDescent="0.25">
      <c r="A40" s="150" t="s">
        <v>1951</v>
      </c>
      <c r="B40" s="17" t="s">
        <v>3354</v>
      </c>
      <c r="C40" s="68" t="s">
        <v>4087</v>
      </c>
      <c r="D40" s="69" t="s">
        <v>2119</v>
      </c>
      <c r="E40" s="70" t="s">
        <v>4086</v>
      </c>
      <c r="F40" s="21" t="s">
        <v>12</v>
      </c>
      <c r="G40" s="18" t="s">
        <v>3365</v>
      </c>
      <c r="H40" s="18" t="s">
        <v>3508</v>
      </c>
    </row>
    <row r="41" spans="1:8" ht="77.25" x14ac:dyDescent="0.25">
      <c r="A41" s="150" t="s">
        <v>1951</v>
      </c>
      <c r="B41" s="17" t="s">
        <v>3354</v>
      </c>
      <c r="C41" s="68" t="s">
        <v>4087</v>
      </c>
      <c r="D41" s="69" t="s">
        <v>2119</v>
      </c>
      <c r="E41" s="70" t="s">
        <v>4086</v>
      </c>
      <c r="F41" s="21" t="s">
        <v>15</v>
      </c>
      <c r="G41" s="68" t="s">
        <v>3396</v>
      </c>
      <c r="H41" s="68" t="s">
        <v>4108</v>
      </c>
    </row>
    <row r="42" spans="1:8" ht="77.25" x14ac:dyDescent="0.25">
      <c r="A42" s="150" t="s">
        <v>1951</v>
      </c>
      <c r="B42" s="17" t="s">
        <v>3354</v>
      </c>
      <c r="C42" s="68" t="s">
        <v>4087</v>
      </c>
      <c r="D42" s="69" t="s">
        <v>2119</v>
      </c>
      <c r="E42" s="70" t="s">
        <v>4086</v>
      </c>
      <c r="F42" s="21" t="s">
        <v>15</v>
      </c>
      <c r="G42" s="68" t="s">
        <v>4085</v>
      </c>
      <c r="H42" s="53" t="s">
        <v>4109</v>
      </c>
    </row>
    <row r="43" spans="1:8" ht="77.25" x14ac:dyDescent="0.25">
      <c r="A43" s="150" t="s">
        <v>1951</v>
      </c>
      <c r="B43" s="17" t="s">
        <v>3354</v>
      </c>
      <c r="C43" s="68" t="s">
        <v>4087</v>
      </c>
      <c r="D43" s="69" t="s">
        <v>2119</v>
      </c>
      <c r="E43" s="70" t="s">
        <v>4086</v>
      </c>
      <c r="F43" s="21" t="s">
        <v>15</v>
      </c>
      <c r="G43" s="68" t="s">
        <v>3397</v>
      </c>
      <c r="H43" s="53" t="s">
        <v>4110</v>
      </c>
    </row>
    <row r="44" spans="1:8" ht="77.25" x14ac:dyDescent="0.25">
      <c r="A44" s="150" t="s">
        <v>1951</v>
      </c>
      <c r="B44" s="17" t="s">
        <v>3354</v>
      </c>
      <c r="C44" s="68" t="s">
        <v>4087</v>
      </c>
      <c r="D44" s="69" t="s">
        <v>2119</v>
      </c>
      <c r="E44" s="70" t="s">
        <v>4086</v>
      </c>
      <c r="F44" s="21" t="s">
        <v>15</v>
      </c>
      <c r="G44" s="22" t="s">
        <v>3398</v>
      </c>
      <c r="H44" s="22" t="s">
        <v>4111</v>
      </c>
    </row>
    <row r="45" spans="1:8" ht="77.25" x14ac:dyDescent="0.25">
      <c r="A45" s="150" t="s">
        <v>1951</v>
      </c>
      <c r="B45" s="17" t="s">
        <v>3354</v>
      </c>
      <c r="C45" s="68" t="s">
        <v>4087</v>
      </c>
      <c r="D45" s="69" t="s">
        <v>2119</v>
      </c>
      <c r="E45" s="70" t="s">
        <v>4086</v>
      </c>
      <c r="F45" s="21" t="s">
        <v>15</v>
      </c>
      <c r="G45" s="53" t="s">
        <v>4088</v>
      </c>
      <c r="H45" s="53" t="s">
        <v>4112</v>
      </c>
    </row>
    <row r="46" spans="1:8" ht="77.25" x14ac:dyDescent="0.25">
      <c r="A46" s="150" t="s">
        <v>1951</v>
      </c>
      <c r="B46" s="17" t="s">
        <v>3354</v>
      </c>
      <c r="C46" s="68" t="s">
        <v>4087</v>
      </c>
      <c r="D46" s="69" t="s">
        <v>2119</v>
      </c>
      <c r="E46" s="70" t="s">
        <v>4086</v>
      </c>
      <c r="F46" s="21" t="s">
        <v>15</v>
      </c>
      <c r="G46" s="53" t="s">
        <v>4089</v>
      </c>
      <c r="H46" s="53" t="s">
        <v>4090</v>
      </c>
    </row>
    <row r="47" spans="1:8" ht="15" x14ac:dyDescent="0.25">
      <c r="A47" s="150"/>
      <c r="B47" s="17"/>
      <c r="C47" s="68"/>
      <c r="D47" s="69"/>
      <c r="E47" s="70"/>
      <c r="F47" s="21"/>
      <c r="G47" s="53"/>
      <c r="H47" s="53"/>
    </row>
    <row r="48" spans="1:8" ht="77.25" x14ac:dyDescent="0.25">
      <c r="A48" s="18" t="s">
        <v>1690</v>
      </c>
      <c r="B48" s="17" t="s">
        <v>3361</v>
      </c>
      <c r="C48" s="68" t="s">
        <v>4101</v>
      </c>
      <c r="D48" s="19" t="s">
        <v>2119</v>
      </c>
      <c r="E48" s="70" t="s">
        <v>4102</v>
      </c>
      <c r="F48" s="21" t="s">
        <v>12</v>
      </c>
      <c r="G48" s="18" t="s">
        <v>3365</v>
      </c>
      <c r="H48" s="18" t="s">
        <v>3508</v>
      </c>
    </row>
    <row r="49" spans="1:8" ht="77.25" x14ac:dyDescent="0.25">
      <c r="A49" s="18" t="s">
        <v>1690</v>
      </c>
      <c r="B49" s="17" t="s">
        <v>3361</v>
      </c>
      <c r="C49" s="68" t="s">
        <v>4101</v>
      </c>
      <c r="D49" s="19" t="s">
        <v>2119</v>
      </c>
      <c r="E49" s="70" t="s">
        <v>4102</v>
      </c>
      <c r="F49" s="21" t="s">
        <v>15</v>
      </c>
      <c r="G49" s="18" t="s">
        <v>3409</v>
      </c>
      <c r="H49" s="18" t="s">
        <v>3552</v>
      </c>
    </row>
    <row r="50" spans="1:8" ht="77.25" x14ac:dyDescent="0.25">
      <c r="A50" s="18" t="s">
        <v>1690</v>
      </c>
      <c r="B50" s="17" t="s">
        <v>3361</v>
      </c>
      <c r="C50" s="68" t="s">
        <v>4101</v>
      </c>
      <c r="D50" s="19" t="s">
        <v>2119</v>
      </c>
      <c r="E50" s="70" t="s">
        <v>4102</v>
      </c>
      <c r="F50" s="21" t="s">
        <v>15</v>
      </c>
      <c r="G50" s="18" t="s">
        <v>3410</v>
      </c>
      <c r="H50" s="18" t="s">
        <v>3553</v>
      </c>
    </row>
  </sheetData>
  <pageMargins left="0.23622047244094491" right="0.23622047244094491" top="0.74803149606299213" bottom="0.74803149606299213" header="0.31496062992125984" footer="0.31496062992125984"/>
  <pageSetup paperSize="9" scale="75" orientation="landscape" r:id="rId1"/>
  <rowBreaks count="4" manualBreakCount="4">
    <brk id="26" max="7" man="1"/>
    <brk id="33" max="7" man="1"/>
    <brk id="39" max="7" man="1"/>
    <brk id="47"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K40"/>
  <sheetViews>
    <sheetView topLeftCell="A13" workbookViewId="0">
      <selection activeCell="G39" sqref="G39"/>
    </sheetView>
  </sheetViews>
  <sheetFormatPr defaultRowHeight="12.75" x14ac:dyDescent="0.2"/>
  <cols>
    <col min="2" max="2" width="32.5703125" bestFit="1" customWidth="1"/>
    <col min="4" max="4" width="32.5703125" bestFit="1" customWidth="1"/>
    <col min="5" max="5" width="21.7109375" bestFit="1" customWidth="1"/>
    <col min="6" max="6" width="15.140625" style="185" bestFit="1" customWidth="1"/>
    <col min="7" max="7" width="21.85546875" customWidth="1"/>
    <col min="9" max="9" width="10.85546875" customWidth="1"/>
    <col min="10" max="10" width="21.42578125" bestFit="1" customWidth="1"/>
    <col min="11" max="11" width="46.28515625" style="1" customWidth="1"/>
  </cols>
  <sheetData>
    <row r="1" spans="1:11" x14ac:dyDescent="0.2">
      <c r="A1" s="66" t="s">
        <v>3918</v>
      </c>
      <c r="F1" s="197"/>
      <c r="G1" s="4" t="s">
        <v>3919</v>
      </c>
    </row>
    <row r="3" spans="1:11" x14ac:dyDescent="0.2">
      <c r="A3" s="307" t="s">
        <v>3507</v>
      </c>
      <c r="B3" s="307"/>
      <c r="C3" s="305" t="s">
        <v>3506</v>
      </c>
      <c r="D3" s="306"/>
      <c r="E3" s="306"/>
      <c r="F3" s="306"/>
      <c r="G3" s="308" t="s">
        <v>3842</v>
      </c>
      <c r="H3" s="309"/>
      <c r="I3" s="172"/>
      <c r="J3" s="172"/>
    </row>
    <row r="4" spans="1:11" ht="63.75" x14ac:dyDescent="0.2">
      <c r="A4" s="184" t="s">
        <v>3833</v>
      </c>
      <c r="B4" s="184" t="s">
        <v>3834</v>
      </c>
      <c r="C4" s="184" t="s">
        <v>3831</v>
      </c>
      <c r="D4" s="184" t="s">
        <v>3832</v>
      </c>
      <c r="E4" s="184" t="s">
        <v>3829</v>
      </c>
      <c r="F4" s="187" t="s">
        <v>3830</v>
      </c>
      <c r="G4" s="173" t="s">
        <v>3828</v>
      </c>
      <c r="H4" s="173" t="s">
        <v>3840</v>
      </c>
      <c r="I4" s="171" t="s">
        <v>3845</v>
      </c>
      <c r="J4" s="171" t="s">
        <v>3844</v>
      </c>
      <c r="K4" s="171" t="s">
        <v>2107</v>
      </c>
    </row>
    <row r="5" spans="1:11" x14ac:dyDescent="0.2">
      <c r="A5" s="63" t="s">
        <v>3448</v>
      </c>
      <c r="B5" s="63" t="s">
        <v>3449</v>
      </c>
      <c r="C5" s="60"/>
      <c r="D5" s="60"/>
      <c r="E5" s="60"/>
      <c r="F5" s="188"/>
      <c r="G5" s="60"/>
      <c r="H5" s="60"/>
      <c r="I5" s="60"/>
      <c r="J5" s="60"/>
      <c r="K5" s="179"/>
    </row>
    <row r="6" spans="1:11" x14ac:dyDescent="0.2">
      <c r="A6" s="63" t="s">
        <v>3450</v>
      </c>
      <c r="B6" s="63" t="s">
        <v>3451</v>
      </c>
      <c r="C6" s="61" t="s">
        <v>3497</v>
      </c>
      <c r="D6" s="60" t="s">
        <v>3451</v>
      </c>
      <c r="E6" s="61" t="s">
        <v>3841</v>
      </c>
      <c r="F6" s="188"/>
      <c r="G6" s="170" t="s">
        <v>2111</v>
      </c>
      <c r="H6" s="167" t="s">
        <v>1263</v>
      </c>
      <c r="I6" s="61" t="s">
        <v>2126</v>
      </c>
      <c r="J6" s="61" t="s">
        <v>2126</v>
      </c>
      <c r="K6" s="169" t="s">
        <v>3901</v>
      </c>
    </row>
    <row r="7" spans="1:11" x14ac:dyDescent="0.2">
      <c r="A7" s="60" t="s">
        <v>3452</v>
      </c>
      <c r="B7" s="60" t="s">
        <v>3453</v>
      </c>
      <c r="C7" s="61" t="s">
        <v>3496</v>
      </c>
      <c r="D7" s="60" t="s">
        <v>3453</v>
      </c>
      <c r="E7" s="61" t="s">
        <v>3841</v>
      </c>
      <c r="F7" s="188"/>
      <c r="G7" s="170" t="s">
        <v>2111</v>
      </c>
      <c r="H7" s="167" t="s">
        <v>1258</v>
      </c>
      <c r="I7" s="61" t="s">
        <v>2126</v>
      </c>
      <c r="J7" s="61" t="s">
        <v>2126</v>
      </c>
      <c r="K7" s="169" t="s">
        <v>3901</v>
      </c>
    </row>
    <row r="8" spans="1:11" x14ac:dyDescent="0.2">
      <c r="A8" s="208" t="s">
        <v>3454</v>
      </c>
      <c r="B8" s="209" t="s">
        <v>3455</v>
      </c>
      <c r="C8" s="209" t="s">
        <v>3846</v>
      </c>
      <c r="D8" s="208" t="s">
        <v>3847</v>
      </c>
      <c r="E8" s="61" t="s">
        <v>3848</v>
      </c>
      <c r="F8" s="188"/>
      <c r="G8" s="61" t="s">
        <v>2111</v>
      </c>
      <c r="H8" s="60" t="s">
        <v>3359</v>
      </c>
      <c r="I8" s="61" t="s">
        <v>2111</v>
      </c>
      <c r="J8" s="61" t="s">
        <v>2126</v>
      </c>
      <c r="K8" s="169" t="s">
        <v>3900</v>
      </c>
    </row>
    <row r="9" spans="1:11" ht="13.5" thickBot="1" x14ac:dyDescent="0.25">
      <c r="A9" s="65" t="s">
        <v>3456</v>
      </c>
      <c r="B9" s="65" t="s">
        <v>3457</v>
      </c>
      <c r="C9" s="65"/>
      <c r="D9" s="65"/>
      <c r="E9" s="65"/>
      <c r="F9" s="189"/>
      <c r="G9" s="65"/>
      <c r="H9" s="65"/>
      <c r="I9" s="65"/>
      <c r="J9" s="65"/>
      <c r="K9" s="180"/>
    </row>
    <row r="10" spans="1:11" x14ac:dyDescent="0.2">
      <c r="A10" s="207" t="s">
        <v>3458</v>
      </c>
      <c r="B10" s="207" t="s">
        <v>3434</v>
      </c>
      <c r="C10" s="207" t="s">
        <v>3433</v>
      </c>
      <c r="D10" s="207" t="s">
        <v>3434</v>
      </c>
      <c r="E10" s="178"/>
      <c r="F10" s="190"/>
      <c r="G10" s="206" t="s">
        <v>2111</v>
      </c>
      <c r="H10" s="178" t="s">
        <v>1845</v>
      </c>
      <c r="I10" s="61" t="s">
        <v>2111</v>
      </c>
      <c r="J10" s="206" t="s">
        <v>2111</v>
      </c>
      <c r="K10" s="181"/>
    </row>
    <row r="11" spans="1:11" ht="38.25" x14ac:dyDescent="0.2">
      <c r="A11" s="163" t="s">
        <v>3459</v>
      </c>
      <c r="B11" s="163" t="s">
        <v>3460</v>
      </c>
      <c r="C11" s="163" t="s">
        <v>3419</v>
      </c>
      <c r="D11" s="163" t="s">
        <v>3420</v>
      </c>
      <c r="E11" s="204" t="s">
        <v>3890</v>
      </c>
      <c r="F11" s="203" t="s">
        <v>3913</v>
      </c>
      <c r="G11" s="61" t="s">
        <v>2111</v>
      </c>
      <c r="H11" s="60" t="s">
        <v>3925</v>
      </c>
      <c r="I11" s="61" t="s">
        <v>2111</v>
      </c>
      <c r="J11" s="61" t="s">
        <v>2111</v>
      </c>
      <c r="K11" s="169" t="s">
        <v>3914</v>
      </c>
    </row>
    <row r="12" spans="1:11" x14ac:dyDescent="0.2">
      <c r="A12" s="163" t="s">
        <v>3461</v>
      </c>
      <c r="B12" s="163" t="s">
        <v>3462</v>
      </c>
      <c r="C12" s="163" t="s">
        <v>3423</v>
      </c>
      <c r="D12" s="163" t="s">
        <v>3424</v>
      </c>
      <c r="E12" s="61" t="s">
        <v>3841</v>
      </c>
      <c r="F12" s="188"/>
      <c r="G12" s="61" t="s">
        <v>2111</v>
      </c>
      <c r="H12" s="60" t="s">
        <v>1852</v>
      </c>
      <c r="I12" s="61" t="s">
        <v>2111</v>
      </c>
      <c r="J12" s="61" t="s">
        <v>2111</v>
      </c>
      <c r="K12" s="179"/>
    </row>
    <row r="13" spans="1:11" x14ac:dyDescent="0.2">
      <c r="A13" s="163" t="s">
        <v>3463</v>
      </c>
      <c r="B13" s="163" t="s">
        <v>3438</v>
      </c>
      <c r="C13" s="163" t="s">
        <v>3437</v>
      </c>
      <c r="D13" s="163" t="s">
        <v>3438</v>
      </c>
      <c r="E13" s="61" t="s">
        <v>3841</v>
      </c>
      <c r="F13" s="188"/>
      <c r="G13" s="61" t="s">
        <v>2111</v>
      </c>
      <c r="H13" s="60" t="s">
        <v>3944</v>
      </c>
      <c r="I13" s="61" t="s">
        <v>2111</v>
      </c>
      <c r="J13" s="61" t="s">
        <v>2111</v>
      </c>
      <c r="K13" s="179"/>
    </row>
    <row r="14" spans="1:11" x14ac:dyDescent="0.2">
      <c r="A14" s="163" t="s">
        <v>3464</v>
      </c>
      <c r="B14" s="163" t="s">
        <v>3440</v>
      </c>
      <c r="C14" s="163" t="s">
        <v>3417</v>
      </c>
      <c r="D14" s="163" t="s">
        <v>3440</v>
      </c>
      <c r="E14" s="61" t="s">
        <v>3841</v>
      </c>
      <c r="F14" s="188" t="s">
        <v>3909</v>
      </c>
      <c r="G14" s="61" t="s">
        <v>2111</v>
      </c>
      <c r="H14" s="60" t="s">
        <v>3971</v>
      </c>
      <c r="I14" s="61" t="s">
        <v>2111</v>
      </c>
      <c r="J14" s="61" t="s">
        <v>2111</v>
      </c>
      <c r="K14" s="169" t="s">
        <v>3866</v>
      </c>
    </row>
    <row r="15" spans="1:11" ht="38.25" x14ac:dyDescent="0.2">
      <c r="A15" s="208" t="s">
        <v>3465</v>
      </c>
      <c r="B15" s="208" t="s">
        <v>3466</v>
      </c>
      <c r="C15" s="209" t="s">
        <v>3870</v>
      </c>
      <c r="D15" s="208" t="s">
        <v>3466</v>
      </c>
      <c r="E15" s="169" t="s">
        <v>3902</v>
      </c>
      <c r="F15" s="188"/>
      <c r="G15" s="169" t="s">
        <v>3878</v>
      </c>
      <c r="H15" s="179" t="s">
        <v>3360</v>
      </c>
      <c r="I15" s="61" t="s">
        <v>2111</v>
      </c>
      <c r="J15" s="61" t="s">
        <v>2111</v>
      </c>
      <c r="K15" s="179"/>
    </row>
    <row r="16" spans="1:11" ht="25.5" x14ac:dyDescent="0.2">
      <c r="A16" s="163" t="s">
        <v>3467</v>
      </c>
      <c r="B16" s="163" t="s">
        <v>3468</v>
      </c>
      <c r="C16" s="165" t="s">
        <v>3884</v>
      </c>
      <c r="D16" s="165" t="s">
        <v>3838</v>
      </c>
      <c r="E16" s="60"/>
      <c r="F16" s="188"/>
      <c r="G16" s="169" t="s">
        <v>3879</v>
      </c>
      <c r="H16" s="60" t="s">
        <v>1854</v>
      </c>
      <c r="I16" s="61" t="s">
        <v>2111</v>
      </c>
      <c r="J16" s="61" t="s">
        <v>2111</v>
      </c>
      <c r="K16" s="179"/>
    </row>
    <row r="17" spans="1:11" x14ac:dyDescent="0.2">
      <c r="A17" s="163" t="s">
        <v>3469</v>
      </c>
      <c r="B17" s="163" t="s">
        <v>3416</v>
      </c>
      <c r="C17" s="163" t="s">
        <v>3415</v>
      </c>
      <c r="D17" s="163" t="s">
        <v>3416</v>
      </c>
      <c r="E17" s="61" t="s">
        <v>3841</v>
      </c>
      <c r="F17" s="188"/>
      <c r="G17" s="61" t="s">
        <v>2111</v>
      </c>
      <c r="H17" s="60" t="s">
        <v>1857</v>
      </c>
      <c r="I17" s="61" t="s">
        <v>2111</v>
      </c>
      <c r="J17" s="61" t="s">
        <v>2111</v>
      </c>
      <c r="K17" s="179"/>
    </row>
    <row r="18" spans="1:11" x14ac:dyDescent="0.2">
      <c r="A18" s="163" t="s">
        <v>3470</v>
      </c>
      <c r="B18" s="163" t="s">
        <v>3471</v>
      </c>
      <c r="C18" s="163" t="s">
        <v>3427</v>
      </c>
      <c r="D18" s="163" t="s">
        <v>3428</v>
      </c>
      <c r="E18" s="61" t="s">
        <v>3841</v>
      </c>
      <c r="F18" s="188"/>
      <c r="G18" s="61" t="s">
        <v>2111</v>
      </c>
      <c r="H18" s="60" t="s">
        <v>1863</v>
      </c>
      <c r="I18" s="61" t="s">
        <v>2111</v>
      </c>
      <c r="J18" s="61" t="s">
        <v>2111</v>
      </c>
      <c r="K18" s="179"/>
    </row>
    <row r="19" spans="1:11" x14ac:dyDescent="0.2">
      <c r="A19" s="163" t="s">
        <v>3472</v>
      </c>
      <c r="B19" s="163" t="s">
        <v>3473</v>
      </c>
      <c r="C19" s="163" t="s">
        <v>3431</v>
      </c>
      <c r="D19" s="163" t="s">
        <v>3432</v>
      </c>
      <c r="E19" s="61" t="s">
        <v>3841</v>
      </c>
      <c r="F19" s="188"/>
      <c r="G19" s="61" t="s">
        <v>2111</v>
      </c>
      <c r="H19" s="60" t="s">
        <v>4008</v>
      </c>
      <c r="I19" s="61" t="s">
        <v>2111</v>
      </c>
      <c r="J19" s="61" t="s">
        <v>2111</v>
      </c>
      <c r="K19" s="179"/>
    </row>
    <row r="20" spans="1:11" x14ac:dyDescent="0.2">
      <c r="A20" s="163" t="s">
        <v>3474</v>
      </c>
      <c r="B20" s="163" t="s">
        <v>3475</v>
      </c>
      <c r="C20" s="163" t="s">
        <v>3425</v>
      </c>
      <c r="D20" s="163" t="s">
        <v>3426</v>
      </c>
      <c r="E20" s="61" t="s">
        <v>3841</v>
      </c>
      <c r="F20" s="188"/>
      <c r="G20" s="61" t="s">
        <v>2111</v>
      </c>
      <c r="H20" s="60" t="s">
        <v>4020</v>
      </c>
      <c r="I20" s="61" t="s">
        <v>2111</v>
      </c>
      <c r="J20" s="61" t="s">
        <v>2111</v>
      </c>
      <c r="K20" s="179"/>
    </row>
    <row r="21" spans="1:11" x14ac:dyDescent="0.2">
      <c r="A21" s="163" t="s">
        <v>3476</v>
      </c>
      <c r="B21" s="163" t="s">
        <v>3430</v>
      </c>
      <c r="C21" s="165" t="s">
        <v>3441</v>
      </c>
      <c r="D21" s="196" t="s">
        <v>3430</v>
      </c>
      <c r="E21" s="61" t="s">
        <v>3857</v>
      </c>
      <c r="F21" s="188" t="s">
        <v>3910</v>
      </c>
      <c r="G21" s="61" t="s">
        <v>2111</v>
      </c>
      <c r="H21" s="60" t="s">
        <v>4033</v>
      </c>
      <c r="I21" s="61" t="s">
        <v>2111</v>
      </c>
      <c r="J21" s="61" t="s">
        <v>2111</v>
      </c>
      <c r="K21" s="169"/>
    </row>
    <row r="22" spans="1:11" x14ac:dyDescent="0.2">
      <c r="A22" s="164" t="s">
        <v>3477</v>
      </c>
      <c r="B22" s="163" t="s">
        <v>3478</v>
      </c>
      <c r="C22" s="163" t="s">
        <v>3413</v>
      </c>
      <c r="D22" s="163" t="s">
        <v>3414</v>
      </c>
      <c r="E22" s="61" t="s">
        <v>3841</v>
      </c>
      <c r="F22" s="188" t="s">
        <v>3886</v>
      </c>
      <c r="G22" s="61" t="s">
        <v>2111</v>
      </c>
      <c r="H22" s="60" t="s">
        <v>4046</v>
      </c>
      <c r="I22" s="61" t="s">
        <v>2111</v>
      </c>
      <c r="J22" s="61" t="s">
        <v>2111</v>
      </c>
      <c r="K22" s="179"/>
    </row>
    <row r="23" spans="1:11" ht="25.5" x14ac:dyDescent="0.2">
      <c r="A23" s="163" t="s">
        <v>3479</v>
      </c>
      <c r="B23" s="163" t="s">
        <v>3480</v>
      </c>
      <c r="C23" s="165" t="s">
        <v>3896</v>
      </c>
      <c r="D23" s="165" t="s">
        <v>3897</v>
      </c>
      <c r="E23" s="61" t="s">
        <v>3875</v>
      </c>
      <c r="F23" s="195"/>
      <c r="G23" s="169" t="s">
        <v>3898</v>
      </c>
      <c r="H23" s="60" t="s">
        <v>1865</v>
      </c>
      <c r="I23" s="61" t="s">
        <v>2111</v>
      </c>
      <c r="J23" s="61" t="s">
        <v>2111</v>
      </c>
      <c r="K23" s="169" t="s">
        <v>3911</v>
      </c>
    </row>
    <row r="24" spans="1:11" ht="25.5" x14ac:dyDescent="0.2">
      <c r="A24" s="60" t="s">
        <v>3481</v>
      </c>
      <c r="B24" s="60" t="s">
        <v>3482</v>
      </c>
      <c r="C24" s="61" t="s">
        <v>2112</v>
      </c>
      <c r="D24" s="60" t="s">
        <v>3482</v>
      </c>
      <c r="E24" s="61" t="s">
        <v>3875</v>
      </c>
      <c r="F24" s="195"/>
      <c r="G24" s="61" t="s">
        <v>3880</v>
      </c>
      <c r="H24" s="60"/>
      <c r="I24" s="61" t="s">
        <v>2111</v>
      </c>
      <c r="J24" s="61" t="s">
        <v>2112</v>
      </c>
      <c r="K24" s="169" t="s">
        <v>3912</v>
      </c>
    </row>
    <row r="25" spans="1:11" ht="13.5" thickBot="1" x14ac:dyDescent="0.25">
      <c r="A25" s="65" t="s">
        <v>3483</v>
      </c>
      <c r="B25" s="65" t="s">
        <v>1952</v>
      </c>
      <c r="C25" s="65" t="s">
        <v>1951</v>
      </c>
      <c r="D25" s="65" t="s">
        <v>1952</v>
      </c>
      <c r="E25" s="193" t="s">
        <v>3841</v>
      </c>
      <c r="F25" s="189"/>
      <c r="G25" s="65" t="s">
        <v>2111</v>
      </c>
      <c r="H25" s="65" t="s">
        <v>3354</v>
      </c>
      <c r="I25" s="65" t="s">
        <v>2111</v>
      </c>
      <c r="J25" s="193" t="s">
        <v>2111</v>
      </c>
      <c r="K25" s="180"/>
    </row>
    <row r="26" spans="1:11" x14ac:dyDescent="0.2">
      <c r="A26" s="210" t="s">
        <v>3484</v>
      </c>
      <c r="B26" s="210" t="s">
        <v>3485</v>
      </c>
      <c r="C26" s="209" t="s">
        <v>3446</v>
      </c>
      <c r="D26" s="208" t="s">
        <v>3447</v>
      </c>
      <c r="E26" s="61" t="s">
        <v>3841</v>
      </c>
      <c r="F26" s="188"/>
      <c r="G26" s="61" t="s">
        <v>2111</v>
      </c>
      <c r="H26" s="60" t="s">
        <v>3357</v>
      </c>
      <c r="I26" s="61" t="s">
        <v>2111</v>
      </c>
      <c r="J26" s="61" t="s">
        <v>3819</v>
      </c>
      <c r="K26" s="179"/>
    </row>
    <row r="27" spans="1:11" ht="51" x14ac:dyDescent="0.2">
      <c r="A27" s="166" t="s">
        <v>3486</v>
      </c>
      <c r="B27" s="166" t="s">
        <v>3487</v>
      </c>
      <c r="C27" s="166" t="s">
        <v>3839</v>
      </c>
      <c r="D27" s="166" t="s">
        <v>3843</v>
      </c>
      <c r="E27" s="61" t="s">
        <v>3881</v>
      </c>
      <c r="F27" s="188"/>
      <c r="G27" s="61" t="s">
        <v>2126</v>
      </c>
      <c r="H27" s="61" t="s">
        <v>3819</v>
      </c>
      <c r="I27" s="61" t="s">
        <v>3819</v>
      </c>
      <c r="J27" s="61" t="s">
        <v>3819</v>
      </c>
      <c r="K27" s="169" t="s">
        <v>3858</v>
      </c>
    </row>
    <row r="28" spans="1:11" ht="25.5" x14ac:dyDescent="0.2">
      <c r="A28" s="208" t="s">
        <v>3488</v>
      </c>
      <c r="B28" s="208" t="s">
        <v>3489</v>
      </c>
      <c r="C28" s="208" t="s">
        <v>3916</v>
      </c>
      <c r="D28" s="208" t="s">
        <v>3917</v>
      </c>
      <c r="E28" s="61" t="s">
        <v>3881</v>
      </c>
      <c r="F28" s="188"/>
      <c r="G28" s="169" t="s">
        <v>3882</v>
      </c>
      <c r="H28" s="60"/>
      <c r="I28" s="61" t="s">
        <v>2111</v>
      </c>
      <c r="J28" s="61" t="s">
        <v>3819</v>
      </c>
      <c r="K28" s="179"/>
    </row>
    <row r="29" spans="1:11" ht="25.5" x14ac:dyDescent="0.2">
      <c r="A29" s="60" t="s">
        <v>3490</v>
      </c>
      <c r="B29" s="60" t="s">
        <v>3491</v>
      </c>
      <c r="C29" s="60"/>
      <c r="D29" s="60"/>
      <c r="E29" s="61" t="s">
        <v>3881</v>
      </c>
      <c r="F29" s="188"/>
      <c r="G29" s="61" t="s">
        <v>2126</v>
      </c>
      <c r="H29" s="60"/>
      <c r="I29" s="61" t="s">
        <v>2111</v>
      </c>
      <c r="J29" s="61" t="s">
        <v>3819</v>
      </c>
      <c r="K29" s="169" t="s">
        <v>4100</v>
      </c>
    </row>
    <row r="30" spans="1:11" x14ac:dyDescent="0.2">
      <c r="A30" s="60" t="s">
        <v>3492</v>
      </c>
      <c r="B30" s="60" t="s">
        <v>3493</v>
      </c>
      <c r="C30" s="60"/>
      <c r="D30" s="60"/>
      <c r="E30" s="61" t="s">
        <v>3881</v>
      </c>
      <c r="F30" s="188"/>
      <c r="G30" s="61" t="s">
        <v>2126</v>
      </c>
      <c r="H30" s="60"/>
      <c r="I30" s="61" t="s">
        <v>2111</v>
      </c>
      <c r="J30" s="61" t="s">
        <v>3819</v>
      </c>
      <c r="K30" s="169" t="s">
        <v>3894</v>
      </c>
    </row>
    <row r="33" spans="1:4" x14ac:dyDescent="0.2">
      <c r="A33" s="2" t="s">
        <v>3905</v>
      </c>
    </row>
    <row r="34" spans="1:4" x14ac:dyDescent="0.2">
      <c r="A34" s="4" t="s">
        <v>3915</v>
      </c>
    </row>
    <row r="35" spans="1:4" x14ac:dyDescent="0.2">
      <c r="B35" s="4"/>
    </row>
    <row r="36" spans="1:4" x14ac:dyDescent="0.2">
      <c r="A36" s="310" t="s">
        <v>3904</v>
      </c>
      <c r="B36" s="310"/>
      <c r="C36" s="205" t="s">
        <v>3829</v>
      </c>
      <c r="D36" s="205" t="s">
        <v>2107</v>
      </c>
    </row>
    <row r="37" spans="1:4" ht="25.5" x14ac:dyDescent="0.2">
      <c r="A37" s="60" t="s">
        <v>3435</v>
      </c>
      <c r="B37" s="60" t="s">
        <v>3436</v>
      </c>
      <c r="C37" s="169" t="s">
        <v>3888</v>
      </c>
      <c r="D37" s="61" t="s">
        <v>3903</v>
      </c>
    </row>
    <row r="38" spans="1:4" ht="51" x14ac:dyDescent="0.2">
      <c r="A38" s="167" t="s">
        <v>3421</v>
      </c>
      <c r="B38" s="167" t="s">
        <v>3422</v>
      </c>
      <c r="C38" s="61" t="s">
        <v>3413</v>
      </c>
      <c r="D38" s="169" t="s">
        <v>3906</v>
      </c>
    </row>
    <row r="39" spans="1:4" ht="51" x14ac:dyDescent="0.2">
      <c r="A39" s="167" t="s">
        <v>3439</v>
      </c>
      <c r="B39" s="167" t="s">
        <v>3440</v>
      </c>
      <c r="C39" s="167" t="s">
        <v>3417</v>
      </c>
      <c r="D39" s="169" t="s">
        <v>3907</v>
      </c>
    </row>
    <row r="40" spans="1:4" ht="51" x14ac:dyDescent="0.2">
      <c r="A40" s="166" t="s">
        <v>3429</v>
      </c>
      <c r="B40" s="167" t="s">
        <v>3430</v>
      </c>
      <c r="C40" s="167" t="s">
        <v>3441</v>
      </c>
      <c r="D40" s="169" t="s">
        <v>3908</v>
      </c>
    </row>
  </sheetData>
  <mergeCells count="4">
    <mergeCell ref="A3:B3"/>
    <mergeCell ref="C3:F3"/>
    <mergeCell ref="G3:H3"/>
    <mergeCell ref="A36:B36"/>
  </mergeCells>
  <pageMargins left="0.70866141732283472" right="0.70866141732283472" top="0.74803149606299213" bottom="0.74803149606299213" header="0.31496062992125984" footer="0.31496062992125984"/>
  <pageSetup paperSize="9" scale="5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R196"/>
  <sheetViews>
    <sheetView topLeftCell="H118" workbookViewId="0">
      <selection activeCell="L137" sqref="L137"/>
    </sheetView>
  </sheetViews>
  <sheetFormatPr defaultColWidth="9.140625" defaultRowHeight="12.75" x14ac:dyDescent="0.2"/>
  <cols>
    <col min="1" max="1" width="15.7109375" style="230" customWidth="1"/>
    <col min="2" max="2" width="86.42578125" style="230" bestFit="1" customWidth="1"/>
    <col min="3" max="3" width="43.28515625" style="233" bestFit="1" customWidth="1"/>
    <col min="4" max="4" width="187.28515625" style="230" bestFit="1" customWidth="1"/>
    <col min="5" max="5" width="15.7109375" style="230" customWidth="1"/>
    <col min="6" max="6" width="31.7109375" style="230" bestFit="1" customWidth="1"/>
    <col min="7" max="7" width="31.42578125" style="230" bestFit="1" customWidth="1"/>
    <col min="8" max="8" width="7.5703125" style="230" customWidth="1"/>
    <col min="9" max="11" width="9.140625" style="230"/>
    <col min="12" max="13" width="7.5703125" style="230" customWidth="1"/>
    <col min="14" max="14" width="12" style="230" bestFit="1" customWidth="1"/>
    <col min="15" max="15" width="12" style="230" customWidth="1"/>
    <col min="16" max="17" width="31.5703125" style="230" customWidth="1"/>
    <col min="18" max="18" width="8.5703125" style="230" bestFit="1" customWidth="1"/>
    <col min="19" max="19" width="8.5703125" style="230" customWidth="1"/>
    <col min="20" max="20" width="31.5703125" style="230" customWidth="1"/>
    <col min="21" max="25" width="7.5703125" style="230" customWidth="1"/>
    <col min="26" max="26" width="9" style="230" bestFit="1" customWidth="1"/>
    <col min="27" max="27" width="9" style="230" customWidth="1"/>
    <col min="28" max="28" width="8" style="230" bestFit="1" customWidth="1"/>
    <col min="29" max="29" width="8.28515625" style="230" bestFit="1" customWidth="1"/>
    <col min="30" max="42" width="9.140625" style="230"/>
    <col min="43" max="44" width="31.28515625" style="230" bestFit="1" customWidth="1"/>
    <col min="45" max="16384" width="9.140625" style="230"/>
  </cols>
  <sheetData>
    <row r="1" spans="1:42" x14ac:dyDescent="0.2">
      <c r="B1" s="16" t="s">
        <v>4119</v>
      </c>
      <c r="C1" s="227" t="s">
        <v>4120</v>
      </c>
    </row>
    <row r="2" spans="1:42" x14ac:dyDescent="0.2">
      <c r="C2" s="227" t="s">
        <v>4297</v>
      </c>
    </row>
    <row r="3" spans="1:42" x14ac:dyDescent="0.2">
      <c r="C3" s="227" t="s">
        <v>4299</v>
      </c>
    </row>
    <row r="4" spans="1:42" x14ac:dyDescent="0.2">
      <c r="A4" s="16" t="s">
        <v>4121</v>
      </c>
      <c r="C4" s="227" t="s">
        <v>4298</v>
      </c>
    </row>
    <row r="5" spans="1:42" ht="51" x14ac:dyDescent="0.2">
      <c r="A5" s="15" t="s">
        <v>3818</v>
      </c>
      <c r="B5" s="16" t="s">
        <v>3326</v>
      </c>
      <c r="C5" s="231" t="s">
        <v>3328</v>
      </c>
      <c r="D5" s="15" t="s">
        <v>4</v>
      </c>
      <c r="E5" s="15" t="s">
        <v>5</v>
      </c>
      <c r="F5" s="16" t="s">
        <v>2</v>
      </c>
      <c r="G5" s="16" t="s">
        <v>3</v>
      </c>
      <c r="H5" s="16" t="s">
        <v>4122</v>
      </c>
      <c r="I5" s="16" t="s">
        <v>4123</v>
      </c>
      <c r="J5" s="16" t="s">
        <v>4124</v>
      </c>
      <c r="K5" s="16" t="s">
        <v>4125</v>
      </c>
      <c r="L5" s="16" t="s">
        <v>4126</v>
      </c>
      <c r="M5" s="16" t="s">
        <v>4127</v>
      </c>
      <c r="N5" s="15" t="s">
        <v>3818</v>
      </c>
      <c r="O5" s="15" t="s">
        <v>4128</v>
      </c>
      <c r="P5" s="16" t="s">
        <v>3326</v>
      </c>
      <c r="Q5" s="16" t="s">
        <v>4129</v>
      </c>
      <c r="R5" s="225" t="s">
        <v>3328</v>
      </c>
      <c r="S5" s="225" t="s">
        <v>4130</v>
      </c>
      <c r="T5" s="15" t="s">
        <v>4</v>
      </c>
      <c r="U5" s="15" t="s">
        <v>4131</v>
      </c>
      <c r="V5" s="15" t="s">
        <v>4132</v>
      </c>
      <c r="W5" s="15" t="s">
        <v>4133</v>
      </c>
      <c r="X5" s="15" t="s">
        <v>4134</v>
      </c>
      <c r="Y5" s="15" t="s">
        <v>4135</v>
      </c>
      <c r="Z5" s="15" t="s">
        <v>5</v>
      </c>
      <c r="AA5" s="15" t="s">
        <v>4136</v>
      </c>
      <c r="AB5" s="16" t="s">
        <v>4137</v>
      </c>
      <c r="AC5" s="16" t="s">
        <v>4138</v>
      </c>
      <c r="AD5" s="16" t="s">
        <v>4139</v>
      </c>
      <c r="AE5" s="16" t="s">
        <v>4140</v>
      </c>
      <c r="AF5" s="16" t="s">
        <v>4141</v>
      </c>
      <c r="AG5" s="16" t="s">
        <v>4142</v>
      </c>
      <c r="AH5" s="16" t="s">
        <v>4143</v>
      </c>
      <c r="AI5" s="16" t="s">
        <v>4144</v>
      </c>
      <c r="AJ5" s="16" t="s">
        <v>4145</v>
      </c>
      <c r="AK5" s="16" t="s">
        <v>4146</v>
      </c>
      <c r="AL5" s="16" t="s">
        <v>4147</v>
      </c>
      <c r="AM5" s="16" t="s">
        <v>4148</v>
      </c>
      <c r="AN5" s="16" t="s">
        <v>4149</v>
      </c>
      <c r="AO5" s="16" t="s">
        <v>4149</v>
      </c>
      <c r="AP5" s="16" t="s">
        <v>4150</v>
      </c>
    </row>
    <row r="6" spans="1:42" ht="15" x14ac:dyDescent="0.25">
      <c r="A6" s="230" t="s">
        <v>1838</v>
      </c>
      <c r="B6" s="19" t="s">
        <v>3262</v>
      </c>
      <c r="C6" s="228" t="s">
        <v>2119</v>
      </c>
      <c r="D6" s="17" t="s">
        <v>4151</v>
      </c>
      <c r="E6" s="232" t="s">
        <v>12</v>
      </c>
      <c r="F6" s="230" t="s">
        <v>3365</v>
      </c>
      <c r="G6" s="230" t="s">
        <v>3508</v>
      </c>
      <c r="I6" s="230" t="str">
        <f>IF($A6=$A5, "", "*SAVE")</f>
        <v>*SAVE</v>
      </c>
      <c r="J6" s="230" t="str">
        <f>IF($A6=$A5, "", "*SL(1)")</f>
        <v>*SL(1)</v>
      </c>
      <c r="K6" s="230" t="str">
        <f>IF($A6=$A5, "", "*PB")</f>
        <v>*PB</v>
      </c>
      <c r="L6" s="230" t="str">
        <f>IF($A6=$A5, "", "*IR")</f>
        <v>*IR</v>
      </c>
      <c r="M6" s="230" t="str">
        <f>IF($A6=$A5, "", "*SL(.5)")</f>
        <v>*SL(.5)</v>
      </c>
      <c r="N6" s="230" t="str">
        <f>IF($A6=$A5, "", A6)</f>
        <v>Rule 1</v>
      </c>
      <c r="O6" s="230" t="str">
        <f>IF($A6=$A5, "", "TAB")</f>
        <v>TAB</v>
      </c>
      <c r="P6" s="230" t="str">
        <f>IF($A6=$A5, "", B6)</f>
        <v xml:space="preserve">Account 47110 and 47111 should only be used with SOFs beginning with C, F and S </v>
      </c>
      <c r="Q6" s="230" t="str">
        <f>IF($A6=$A5, "", "TAB")</f>
        <v>TAB</v>
      </c>
      <c r="S6" s="230" t="str">
        <f>IF($A6=$A5, "", "TAB")</f>
        <v>TAB</v>
      </c>
      <c r="T6" s="230" t="str">
        <f>IF($A6=$A5, "", D6)</f>
        <v>Rule 1: Please select a SOF value beginning with C, F or S (see the Cross Validation rules document on http://www.admin.ox.ac.uk/finance/oxonly/financials/ for details)</v>
      </c>
      <c r="U6" s="230" t="str">
        <f>IF($A6=$A5, "", "TAB")</f>
        <v>TAB</v>
      </c>
      <c r="V6" s="230" t="str">
        <f>IF($A6=$A5, "", "TAB")</f>
        <v>TAB</v>
      </c>
      <c r="W6" s="230" t="str">
        <f>IF($A6=$A5, "", "TAB")</f>
        <v>TAB</v>
      </c>
      <c r="X6" s="230" t="str">
        <f>IF($A6=$A5, "", "TAB")</f>
        <v>TAB</v>
      </c>
      <c r="Y6" s="230" t="s">
        <v>4152</v>
      </c>
      <c r="Z6" s="230" t="str">
        <f>"\" &amp; IF(E6="I", "IN", "EX")</f>
        <v>\IN</v>
      </c>
      <c r="AA6" s="230" t="s">
        <v>4153</v>
      </c>
      <c r="AB6" s="230" t="str">
        <f>MID(F6,1,6)</f>
        <v>000000</v>
      </c>
      <c r="AC6" s="230" t="str">
        <f>MID(G6,1,6)</f>
        <v>ZZZZZZ</v>
      </c>
      <c r="AD6" s="230" t="str">
        <f>MID(F6,8,5)</f>
        <v>00000</v>
      </c>
      <c r="AE6" s="230" t="str">
        <f>MID(G6,8,5)</f>
        <v>ZZZZZ</v>
      </c>
      <c r="AF6" s="230" t="str">
        <f>MID(F6,14,2)</f>
        <v>00</v>
      </c>
      <c r="AG6" s="230" t="str">
        <f>MID(G6,14,2)</f>
        <v>ZZ</v>
      </c>
      <c r="AH6" s="230" t="str">
        <f>MID(F6,17,5)</f>
        <v>00000</v>
      </c>
      <c r="AI6" s="230" t="str">
        <f>MID(G6,17,5)</f>
        <v>ZZZZZ</v>
      </c>
      <c r="AJ6" s="230" t="str">
        <f>MID(F6,23,2)</f>
        <v>00</v>
      </c>
      <c r="AK6" s="230" t="str">
        <f>MID(G6,23,2)</f>
        <v>ZZ</v>
      </c>
      <c r="AL6" s="230" t="str">
        <f>MID(F6,26,6)</f>
        <v>000000</v>
      </c>
      <c r="AM6" s="230" t="str">
        <f>MID(G6,26,6)</f>
        <v>ZZZZZZ</v>
      </c>
      <c r="AN6" s="230" t="s">
        <v>4154</v>
      </c>
      <c r="AO6" s="230" t="s">
        <v>4155</v>
      </c>
      <c r="AP6" s="230" t="s">
        <v>4154</v>
      </c>
    </row>
    <row r="7" spans="1:42" ht="15" x14ac:dyDescent="0.25">
      <c r="A7" s="230" t="s">
        <v>1838</v>
      </c>
      <c r="B7" s="19" t="s">
        <v>3262</v>
      </c>
      <c r="C7" s="228" t="s">
        <v>2119</v>
      </c>
      <c r="D7" s="17" t="s">
        <v>4151</v>
      </c>
      <c r="E7" s="232" t="s">
        <v>15</v>
      </c>
      <c r="F7" s="22" t="s">
        <v>3370</v>
      </c>
      <c r="G7" s="22" t="s">
        <v>3509</v>
      </c>
      <c r="I7" s="230" t="str">
        <f t="shared" ref="I7:I8" si="0">IF($A7=$A6, "", "*SAVE")</f>
        <v/>
      </c>
      <c r="J7" s="230" t="str">
        <f t="shared" ref="J7:J8" si="1">IF($A7=$A6, "", "*SL(1)")</f>
        <v/>
      </c>
      <c r="K7" s="230" t="str">
        <f t="shared" ref="K7:K8" si="2">IF($A7=$A6, "", "*PB")</f>
        <v/>
      </c>
      <c r="L7" s="230" t="str">
        <f t="shared" ref="L7:L8" si="3">IF($A7=$A6, "", "*IR")</f>
        <v/>
      </c>
      <c r="M7" s="230" t="str">
        <f t="shared" ref="M7:M8" si="4">IF($A7=$A6, "", "*SL(.5)")</f>
        <v/>
      </c>
      <c r="N7" s="230" t="str">
        <f t="shared" ref="N7:N8" si="5">IF($A7=$A6, "", A7)</f>
        <v/>
      </c>
      <c r="O7" s="230" t="str">
        <f t="shared" ref="O7:O8" si="6">IF($A7=$A6, "", "TAB")</f>
        <v/>
      </c>
      <c r="P7" s="230" t="str">
        <f t="shared" ref="P7:P8" si="7">IF($A7=$A6, "", B7)</f>
        <v/>
      </c>
      <c r="Q7" s="230" t="str">
        <f t="shared" ref="Q7:Q8" si="8">IF($A7=$A6, "", "TAB")</f>
        <v/>
      </c>
      <c r="S7" s="230" t="str">
        <f t="shared" ref="S7:S8" si="9">IF($A7=$A6, "", "TAB")</f>
        <v/>
      </c>
      <c r="T7" s="230" t="str">
        <f t="shared" ref="T7:T8" si="10">IF($A7=$A6, "", D7)</f>
        <v/>
      </c>
      <c r="U7" s="230" t="str">
        <f t="shared" ref="U7:X8" si="11">IF($A7=$A6, "", "TAB")</f>
        <v/>
      </c>
      <c r="V7" s="230" t="str">
        <f t="shared" si="11"/>
        <v/>
      </c>
      <c r="W7" s="230" t="str">
        <f t="shared" si="11"/>
        <v/>
      </c>
      <c r="X7" s="230" t="str">
        <f t="shared" si="11"/>
        <v/>
      </c>
      <c r="Y7" s="230" t="s">
        <v>4152</v>
      </c>
      <c r="Z7" s="230" t="str">
        <f t="shared" ref="Z7:Z8" si="12">"\" &amp; IF(E7="I", "IN", "EX")</f>
        <v>\EX</v>
      </c>
      <c r="AA7" s="230" t="s">
        <v>4153</v>
      </c>
      <c r="AB7" s="230" t="str">
        <f t="shared" ref="AB7:AC8" si="13">MID(F7,1,6)</f>
        <v>000000</v>
      </c>
      <c r="AC7" s="230" t="str">
        <f t="shared" si="13"/>
        <v>ZZZZZZ</v>
      </c>
      <c r="AD7" s="230" t="str">
        <f t="shared" ref="AD7:AE8" si="14">MID(F7,8,5)</f>
        <v>47110</v>
      </c>
      <c r="AE7" s="230" t="str">
        <f t="shared" si="14"/>
        <v>47111</v>
      </c>
      <c r="AF7" s="230" t="str">
        <f t="shared" ref="AF7:AG8" si="15">MID(F7,14,2)</f>
        <v>00</v>
      </c>
      <c r="AG7" s="230" t="str">
        <f t="shared" si="15"/>
        <v>ZZ</v>
      </c>
      <c r="AH7" s="230" t="str">
        <f t="shared" ref="AH7:AI8" si="16">MID(F7,17,5)</f>
        <v>00000</v>
      </c>
      <c r="AI7" s="230" t="str">
        <f t="shared" si="16"/>
        <v>B9999</v>
      </c>
      <c r="AJ7" s="230" t="str">
        <f t="shared" ref="AJ7:AK8" si="17">MID(F7,23,2)</f>
        <v>00</v>
      </c>
      <c r="AK7" s="230" t="str">
        <f t="shared" si="17"/>
        <v>ZZ</v>
      </c>
      <c r="AL7" s="230" t="str">
        <f t="shared" ref="AL7:AM8" si="18">MID(F7,26,6)</f>
        <v>000000</v>
      </c>
      <c r="AM7" s="230" t="str">
        <f t="shared" si="18"/>
        <v>ZZZZZZ</v>
      </c>
      <c r="AN7" s="230" t="s">
        <v>4154</v>
      </c>
      <c r="AO7" s="230" t="s">
        <v>4155</v>
      </c>
      <c r="AP7" s="230" t="s">
        <v>4154</v>
      </c>
    </row>
    <row r="8" spans="1:42" ht="15" x14ac:dyDescent="0.25">
      <c r="A8" s="230" t="s">
        <v>1838</v>
      </c>
      <c r="B8" s="19" t="s">
        <v>3262</v>
      </c>
      <c r="C8" s="228" t="s">
        <v>2119</v>
      </c>
      <c r="D8" s="17" t="s">
        <v>4151</v>
      </c>
      <c r="E8" s="232" t="s">
        <v>15</v>
      </c>
      <c r="F8" s="22" t="s">
        <v>3371</v>
      </c>
      <c r="G8" s="22" t="s">
        <v>3510</v>
      </c>
      <c r="I8" s="230" t="str">
        <f t="shared" si="0"/>
        <v/>
      </c>
      <c r="J8" s="230" t="str">
        <f t="shared" si="1"/>
        <v/>
      </c>
      <c r="K8" s="230" t="str">
        <f t="shared" si="2"/>
        <v/>
      </c>
      <c r="L8" s="230" t="str">
        <f t="shared" si="3"/>
        <v/>
      </c>
      <c r="M8" s="230" t="str">
        <f t="shared" si="4"/>
        <v/>
      </c>
      <c r="N8" s="230" t="str">
        <f t="shared" si="5"/>
        <v/>
      </c>
      <c r="O8" s="230" t="str">
        <f t="shared" si="6"/>
        <v/>
      </c>
      <c r="P8" s="230" t="str">
        <f t="shared" si="7"/>
        <v/>
      </c>
      <c r="Q8" s="230" t="str">
        <f t="shared" si="8"/>
        <v/>
      </c>
      <c r="S8" s="230" t="str">
        <f t="shared" si="9"/>
        <v/>
      </c>
      <c r="T8" s="230" t="str">
        <f t="shared" si="10"/>
        <v/>
      </c>
      <c r="U8" s="230" t="str">
        <f t="shared" si="11"/>
        <v/>
      </c>
      <c r="V8" s="230" t="str">
        <f t="shared" si="11"/>
        <v/>
      </c>
      <c r="W8" s="230" t="str">
        <f t="shared" si="11"/>
        <v/>
      </c>
      <c r="X8" s="230" t="str">
        <f t="shared" si="11"/>
        <v/>
      </c>
      <c r="Y8" s="230" t="s">
        <v>4152</v>
      </c>
      <c r="Z8" s="230" t="str">
        <f t="shared" si="12"/>
        <v>\EX</v>
      </c>
      <c r="AA8" s="230" t="s">
        <v>4153</v>
      </c>
      <c r="AB8" s="230" t="str">
        <f t="shared" si="13"/>
        <v>000000</v>
      </c>
      <c r="AC8" s="230" t="str">
        <f t="shared" si="13"/>
        <v>ZZZZZZ</v>
      </c>
      <c r="AD8" s="230" t="str">
        <f t="shared" si="14"/>
        <v>47110</v>
      </c>
      <c r="AE8" s="230" t="str">
        <f t="shared" si="14"/>
        <v>47111</v>
      </c>
      <c r="AF8" s="230" t="str">
        <f t="shared" si="15"/>
        <v>00</v>
      </c>
      <c r="AG8" s="230" t="str">
        <f t="shared" si="15"/>
        <v>ZZ</v>
      </c>
      <c r="AH8" s="230" t="str">
        <f t="shared" si="16"/>
        <v>D0000</v>
      </c>
      <c r="AI8" s="230" t="str">
        <f t="shared" si="16"/>
        <v>E9999</v>
      </c>
      <c r="AJ8" s="230" t="str">
        <f t="shared" si="17"/>
        <v>00</v>
      </c>
      <c r="AK8" s="230" t="str">
        <f t="shared" si="17"/>
        <v>ZZ</v>
      </c>
      <c r="AL8" s="230" t="str">
        <f t="shared" si="18"/>
        <v>000000</v>
      </c>
      <c r="AM8" s="230" t="str">
        <f t="shared" si="18"/>
        <v>ZZZZZZ</v>
      </c>
      <c r="AN8" s="230" t="s">
        <v>4154</v>
      </c>
      <c r="AO8" s="230" t="s">
        <v>4155</v>
      </c>
      <c r="AP8" s="230" t="s">
        <v>4154</v>
      </c>
    </row>
    <row r="9" spans="1:42" ht="15" x14ac:dyDescent="0.25">
      <c r="B9" s="19"/>
      <c r="C9" s="228"/>
      <c r="D9" s="17"/>
      <c r="E9" s="232"/>
    </row>
    <row r="10" spans="1:42" ht="15" x14ac:dyDescent="0.25">
      <c r="A10" s="16" t="s">
        <v>4156</v>
      </c>
      <c r="B10" s="19"/>
      <c r="C10" s="228"/>
      <c r="D10" s="17"/>
      <c r="E10" s="232"/>
    </row>
    <row r="11" spans="1:42" ht="51" x14ac:dyDescent="0.2">
      <c r="A11" s="15" t="s">
        <v>3818</v>
      </c>
      <c r="B11" s="16" t="s">
        <v>3326</v>
      </c>
      <c r="C11" s="231" t="s">
        <v>3328</v>
      </c>
      <c r="D11" s="15" t="s">
        <v>4</v>
      </c>
      <c r="E11" s="15" t="s">
        <v>5</v>
      </c>
      <c r="F11" s="16" t="s">
        <v>2</v>
      </c>
      <c r="G11" s="16" t="s">
        <v>3</v>
      </c>
      <c r="H11" s="16" t="s">
        <v>4122</v>
      </c>
      <c r="I11" s="16" t="s">
        <v>4123</v>
      </c>
      <c r="J11" s="16" t="s">
        <v>4124</v>
      </c>
      <c r="K11" s="16" t="s">
        <v>4125</v>
      </c>
      <c r="L11" s="16" t="s">
        <v>4126</v>
      </c>
      <c r="M11" s="16" t="s">
        <v>4127</v>
      </c>
      <c r="N11" s="15" t="s">
        <v>3818</v>
      </c>
      <c r="O11" s="15" t="s">
        <v>4128</v>
      </c>
      <c r="P11" s="16" t="s">
        <v>3326</v>
      </c>
      <c r="Q11" s="16" t="s">
        <v>4129</v>
      </c>
      <c r="R11" s="225" t="s">
        <v>3328</v>
      </c>
      <c r="S11" s="225" t="s">
        <v>4130</v>
      </c>
      <c r="T11" s="15" t="s">
        <v>4</v>
      </c>
      <c r="U11" s="15" t="s">
        <v>4131</v>
      </c>
      <c r="V11" s="15" t="s">
        <v>4132</v>
      </c>
      <c r="W11" s="15" t="s">
        <v>4133</v>
      </c>
      <c r="X11" s="15" t="s">
        <v>4134</v>
      </c>
      <c r="Y11" s="15" t="s">
        <v>4135</v>
      </c>
      <c r="Z11" s="15" t="s">
        <v>5</v>
      </c>
      <c r="AA11" s="15" t="s">
        <v>4136</v>
      </c>
      <c r="AB11" s="16" t="s">
        <v>4137</v>
      </c>
      <c r="AC11" s="16" t="s">
        <v>4138</v>
      </c>
      <c r="AD11" s="16" t="s">
        <v>4139</v>
      </c>
      <c r="AE11" s="16" t="s">
        <v>4140</v>
      </c>
      <c r="AF11" s="16" t="s">
        <v>4141</v>
      </c>
      <c r="AG11" s="16" t="s">
        <v>4142</v>
      </c>
      <c r="AH11" s="16" t="s">
        <v>4143</v>
      </c>
      <c r="AI11" s="16" t="s">
        <v>4144</v>
      </c>
      <c r="AJ11" s="16" t="s">
        <v>4145</v>
      </c>
      <c r="AK11" s="16" t="s">
        <v>4146</v>
      </c>
      <c r="AL11" s="16" t="s">
        <v>4147</v>
      </c>
      <c r="AM11" s="16" t="s">
        <v>4148</v>
      </c>
      <c r="AN11" s="16" t="s">
        <v>4149</v>
      </c>
      <c r="AO11" s="16" t="s">
        <v>4149</v>
      </c>
      <c r="AP11" s="16" t="s">
        <v>4150</v>
      </c>
    </row>
    <row r="12" spans="1:42" ht="15" x14ac:dyDescent="0.25">
      <c r="A12" s="22" t="s">
        <v>1838</v>
      </c>
      <c r="B12" s="19" t="s">
        <v>3263</v>
      </c>
      <c r="C12" s="228" t="s">
        <v>2119</v>
      </c>
      <c r="D12" s="17" t="s">
        <v>4273</v>
      </c>
      <c r="E12" s="17" t="s">
        <v>12</v>
      </c>
      <c r="F12" s="22" t="s">
        <v>3365</v>
      </c>
      <c r="G12" s="22" t="s">
        <v>3508</v>
      </c>
      <c r="I12" s="230" t="str">
        <f>IF($A12=$A11, "", "*SAVE")</f>
        <v>*SAVE</v>
      </c>
      <c r="J12" s="230" t="str">
        <f>IF($A12=$A11, "", "*SL(1)")</f>
        <v>*SL(1)</v>
      </c>
      <c r="K12" s="230" t="str">
        <f>IF($A12=$A11, "", "*PB")</f>
        <v>*PB</v>
      </c>
      <c r="L12" s="230" t="str">
        <f>IF($A12=$A11, "", "*IR")</f>
        <v>*IR</v>
      </c>
      <c r="M12" s="230" t="str">
        <f>IF($A12=$A11, "", "*SL(.5)")</f>
        <v>*SL(.5)</v>
      </c>
      <c r="N12" s="230" t="str">
        <f>IF($A12=$A11, "", A12)</f>
        <v>Rule 1</v>
      </c>
      <c r="O12" s="230" t="str">
        <f>IF($A12=$A11, "", "TAB")</f>
        <v>TAB</v>
      </c>
      <c r="P12" s="230" t="str">
        <f>IF($A12=$A11, "", B12)</f>
        <v xml:space="preserve">Natural Account 47110 and 47111 should only be used with SOFs beginning with C, F and S </v>
      </c>
      <c r="Q12" s="230" t="str">
        <f>IF($A12=$A11, "", "TAB")</f>
        <v>TAB</v>
      </c>
      <c r="S12" s="230" t="str">
        <f>IF($A12=$A11, "", "TAB")</f>
        <v>TAB</v>
      </c>
      <c r="T12" s="230" t="str">
        <f>IF($A12=$A11, "", D12)</f>
        <v>Rule 1: For Natural Account 47110 and 47111 please select a SOF value beginning with C, F or S (see the Cross Validation rules document on http://www.admin.ox.ac.uk/finance/financialssupport/errors for details)</v>
      </c>
      <c r="U12" s="230" t="str">
        <f>IF($A12=$A11, "", "TAB")</f>
        <v>TAB</v>
      </c>
      <c r="V12" s="230" t="str">
        <f>IF($A12=$A11, "", "TAB")</f>
        <v>TAB</v>
      </c>
      <c r="W12" s="230" t="str">
        <f>IF($A12=$A11, "", "TAB")</f>
        <v>TAB</v>
      </c>
      <c r="X12" s="230" t="str">
        <f>IF($A12=$A11, "", "TAB")</f>
        <v>TAB</v>
      </c>
      <c r="Y12" s="230" t="s">
        <v>4152</v>
      </c>
      <c r="Z12" s="230" t="str">
        <f>"\" &amp; IF(E12="I", "IN", "EX")</f>
        <v>\IN</v>
      </c>
      <c r="AA12" s="230" t="s">
        <v>4153</v>
      </c>
      <c r="AB12" s="230" t="str">
        <f>MID(F12,1,6)</f>
        <v>000000</v>
      </c>
      <c r="AC12" s="230" t="str">
        <f>MID(G12,1,6)</f>
        <v>ZZZZZZ</v>
      </c>
      <c r="AD12" s="230" t="str">
        <f>MID(F12,8,5)</f>
        <v>00000</v>
      </c>
      <c r="AE12" s="230" t="str">
        <f>MID(G12,8,5)</f>
        <v>ZZZZZ</v>
      </c>
      <c r="AF12" s="230" t="str">
        <f>MID(F12,14,2)</f>
        <v>00</v>
      </c>
      <c r="AG12" s="230" t="str">
        <f>MID(G12,14,2)</f>
        <v>ZZ</v>
      </c>
      <c r="AH12" s="230" t="str">
        <f>MID(F12,17,5)</f>
        <v>00000</v>
      </c>
      <c r="AI12" s="230" t="str">
        <f>MID(G12,17,5)</f>
        <v>ZZZZZ</v>
      </c>
      <c r="AJ12" s="230" t="str">
        <f>MID(F12,23,2)</f>
        <v>00</v>
      </c>
      <c r="AK12" s="230" t="str">
        <f>MID(G12,23,2)</f>
        <v>ZZ</v>
      </c>
      <c r="AL12" s="230" t="str">
        <f>MID(F12,26,6)</f>
        <v>000000</v>
      </c>
      <c r="AM12" s="230" t="str">
        <f>MID(G12,26,6)</f>
        <v>ZZZZZZ</v>
      </c>
      <c r="AN12" s="230" t="s">
        <v>4154</v>
      </c>
      <c r="AO12" s="230" t="s">
        <v>4155</v>
      </c>
      <c r="AP12" s="230" t="s">
        <v>4154</v>
      </c>
    </row>
    <row r="13" spans="1:42" ht="15" x14ac:dyDescent="0.25">
      <c r="A13" s="22" t="s">
        <v>1838</v>
      </c>
      <c r="B13" s="19" t="s">
        <v>3263</v>
      </c>
      <c r="C13" s="228" t="s">
        <v>2119</v>
      </c>
      <c r="D13" s="17" t="s">
        <v>4273</v>
      </c>
      <c r="E13" s="17" t="s">
        <v>15</v>
      </c>
      <c r="F13" s="22" t="s">
        <v>3370</v>
      </c>
      <c r="G13" s="22" t="s">
        <v>3509</v>
      </c>
      <c r="I13" s="230" t="str">
        <f t="shared" ref="I13:I64" si="19">IF($A13=$A12, "", "*SAVE")</f>
        <v/>
      </c>
      <c r="J13" s="230" t="str">
        <f t="shared" ref="J13:J64" si="20">IF($A13=$A12, "", "*SL(1)")</f>
        <v/>
      </c>
      <c r="K13" s="230" t="str">
        <f t="shared" ref="K13:K64" si="21">IF($A13=$A12, "", "*PB")</f>
        <v/>
      </c>
      <c r="L13" s="230" t="str">
        <f t="shared" ref="L13:L64" si="22">IF($A13=$A12, "", "*IR")</f>
        <v/>
      </c>
      <c r="M13" s="230" t="str">
        <f t="shared" ref="M13:M64" si="23">IF($A13=$A12, "", "*SL(.5)")</f>
        <v/>
      </c>
      <c r="N13" s="230" t="str">
        <f t="shared" ref="N13:N64" si="24">IF($A13=$A12, "", A13)</f>
        <v/>
      </c>
      <c r="O13" s="230" t="str">
        <f t="shared" ref="O13:O64" si="25">IF($A13=$A12, "", "TAB")</f>
        <v/>
      </c>
      <c r="P13" s="230" t="str">
        <f t="shared" ref="P13:P64" si="26">IF($A13=$A12, "", B13)</f>
        <v/>
      </c>
      <c r="Q13" s="230" t="str">
        <f t="shared" ref="Q13:Q64" si="27">IF($A13=$A12, "", "TAB")</f>
        <v/>
      </c>
      <c r="S13" s="230" t="str">
        <f t="shared" ref="S13:S64" si="28">IF($A13=$A12, "", "TAB")</f>
        <v/>
      </c>
      <c r="T13" s="230" t="str">
        <f t="shared" ref="T13:T64" si="29">IF($A13=$A12, "", D13)</f>
        <v/>
      </c>
      <c r="U13" s="230" t="str">
        <f t="shared" ref="U13:X25" si="30">IF($A13=$A12, "", "TAB")</f>
        <v/>
      </c>
      <c r="V13" s="230" t="str">
        <f t="shared" si="30"/>
        <v/>
      </c>
      <c r="W13" s="230" t="str">
        <f t="shared" si="30"/>
        <v/>
      </c>
      <c r="X13" s="230" t="str">
        <f t="shared" si="30"/>
        <v/>
      </c>
      <c r="Y13" s="230" t="s">
        <v>4152</v>
      </c>
      <c r="Z13" s="230" t="str">
        <f t="shared" ref="Z13:Z64" si="31">"\" &amp; IF(E13="I", "IN", "EX")</f>
        <v>\EX</v>
      </c>
      <c r="AA13" s="230" t="s">
        <v>4153</v>
      </c>
      <c r="AB13" s="230" t="str">
        <f t="shared" ref="AB13:AC64" si="32">MID(F13,1,6)</f>
        <v>000000</v>
      </c>
      <c r="AC13" s="230" t="str">
        <f t="shared" si="32"/>
        <v>ZZZZZZ</v>
      </c>
      <c r="AD13" s="230" t="str">
        <f t="shared" ref="AD13:AE64" si="33">MID(F13,8,5)</f>
        <v>47110</v>
      </c>
      <c r="AE13" s="230" t="str">
        <f t="shared" si="33"/>
        <v>47111</v>
      </c>
      <c r="AF13" s="230" t="str">
        <f t="shared" ref="AF13:AG64" si="34">MID(F13,14,2)</f>
        <v>00</v>
      </c>
      <c r="AG13" s="230" t="str">
        <f t="shared" si="34"/>
        <v>ZZ</v>
      </c>
      <c r="AH13" s="230" t="str">
        <f t="shared" ref="AH13:AI64" si="35">MID(F13,17,5)</f>
        <v>00000</v>
      </c>
      <c r="AI13" s="230" t="str">
        <f t="shared" si="35"/>
        <v>B9999</v>
      </c>
      <c r="AJ13" s="230" t="str">
        <f t="shared" ref="AJ13:AK64" si="36">MID(F13,23,2)</f>
        <v>00</v>
      </c>
      <c r="AK13" s="230" t="str">
        <f t="shared" si="36"/>
        <v>ZZ</v>
      </c>
      <c r="AL13" s="230" t="str">
        <f t="shared" ref="AL13:AM64" si="37">MID(F13,26,6)</f>
        <v>000000</v>
      </c>
      <c r="AM13" s="230" t="str">
        <f t="shared" si="37"/>
        <v>ZZZZZZ</v>
      </c>
      <c r="AN13" s="230" t="s">
        <v>4154</v>
      </c>
      <c r="AO13" s="230" t="s">
        <v>4155</v>
      </c>
      <c r="AP13" s="230" t="s">
        <v>4154</v>
      </c>
    </row>
    <row r="14" spans="1:42" ht="15" x14ac:dyDescent="0.25">
      <c r="A14" s="22" t="s">
        <v>1838</v>
      </c>
      <c r="B14" s="19" t="s">
        <v>3263</v>
      </c>
      <c r="C14" s="228" t="s">
        <v>2119</v>
      </c>
      <c r="D14" s="17" t="s">
        <v>4273</v>
      </c>
      <c r="E14" s="17" t="s">
        <v>15</v>
      </c>
      <c r="F14" s="22" t="s">
        <v>3371</v>
      </c>
      <c r="G14" s="22" t="s">
        <v>3510</v>
      </c>
      <c r="I14" s="230" t="str">
        <f t="shared" si="19"/>
        <v/>
      </c>
      <c r="J14" s="230" t="str">
        <f t="shared" si="20"/>
        <v/>
      </c>
      <c r="K14" s="230" t="str">
        <f t="shared" si="21"/>
        <v/>
      </c>
      <c r="L14" s="230" t="str">
        <f t="shared" si="22"/>
        <v/>
      </c>
      <c r="M14" s="230" t="str">
        <f t="shared" si="23"/>
        <v/>
      </c>
      <c r="N14" s="230" t="str">
        <f t="shared" si="24"/>
        <v/>
      </c>
      <c r="O14" s="230" t="str">
        <f t="shared" si="25"/>
        <v/>
      </c>
      <c r="P14" s="230" t="str">
        <f t="shared" si="26"/>
        <v/>
      </c>
      <c r="Q14" s="230" t="str">
        <f t="shared" si="27"/>
        <v/>
      </c>
      <c r="S14" s="230" t="str">
        <f t="shared" si="28"/>
        <v/>
      </c>
      <c r="T14" s="230" t="str">
        <f t="shared" si="29"/>
        <v/>
      </c>
      <c r="U14" s="230" t="str">
        <f t="shared" si="30"/>
        <v/>
      </c>
      <c r="V14" s="230" t="str">
        <f t="shared" si="30"/>
        <v/>
      </c>
      <c r="W14" s="230" t="str">
        <f t="shared" si="30"/>
        <v/>
      </c>
      <c r="X14" s="230" t="str">
        <f t="shared" si="30"/>
        <v/>
      </c>
      <c r="Y14" s="230" t="s">
        <v>4152</v>
      </c>
      <c r="Z14" s="230" t="str">
        <f t="shared" si="31"/>
        <v>\EX</v>
      </c>
      <c r="AA14" s="230" t="s">
        <v>4153</v>
      </c>
      <c r="AB14" s="230" t="str">
        <f t="shared" si="32"/>
        <v>000000</v>
      </c>
      <c r="AC14" s="230" t="str">
        <f t="shared" si="32"/>
        <v>ZZZZZZ</v>
      </c>
      <c r="AD14" s="230" t="str">
        <f t="shared" si="33"/>
        <v>47110</v>
      </c>
      <c r="AE14" s="230" t="str">
        <f t="shared" si="33"/>
        <v>47111</v>
      </c>
      <c r="AF14" s="230" t="str">
        <f t="shared" si="34"/>
        <v>00</v>
      </c>
      <c r="AG14" s="230" t="str">
        <f t="shared" si="34"/>
        <v>ZZ</v>
      </c>
      <c r="AH14" s="230" t="str">
        <f t="shared" si="35"/>
        <v>D0000</v>
      </c>
      <c r="AI14" s="230" t="str">
        <f t="shared" si="35"/>
        <v>E9999</v>
      </c>
      <c r="AJ14" s="230" t="str">
        <f t="shared" si="36"/>
        <v>00</v>
      </c>
      <c r="AK14" s="230" t="str">
        <f t="shared" si="36"/>
        <v>ZZ</v>
      </c>
      <c r="AL14" s="230" t="str">
        <f t="shared" si="37"/>
        <v>000000</v>
      </c>
      <c r="AM14" s="230" t="str">
        <f t="shared" si="37"/>
        <v>ZZZZZZ</v>
      </c>
      <c r="AN14" s="230" t="s">
        <v>4154</v>
      </c>
      <c r="AO14" s="230" t="s">
        <v>4155</v>
      </c>
      <c r="AP14" s="230" t="s">
        <v>4154</v>
      </c>
    </row>
    <row r="15" spans="1:42" ht="15" x14ac:dyDescent="0.25">
      <c r="A15" s="22" t="s">
        <v>1838</v>
      </c>
      <c r="B15" s="19" t="s">
        <v>3263</v>
      </c>
      <c r="C15" s="228" t="s">
        <v>2119</v>
      </c>
      <c r="D15" s="17" t="s">
        <v>4273</v>
      </c>
      <c r="E15" s="17" t="s">
        <v>15</v>
      </c>
      <c r="F15" s="22" t="s">
        <v>3372</v>
      </c>
      <c r="G15" s="22" t="s">
        <v>3511</v>
      </c>
      <c r="I15" s="230" t="str">
        <f t="shared" si="19"/>
        <v/>
      </c>
      <c r="J15" s="230" t="str">
        <f t="shared" si="20"/>
        <v/>
      </c>
      <c r="K15" s="230" t="str">
        <f t="shared" si="21"/>
        <v/>
      </c>
      <c r="L15" s="230" t="str">
        <f t="shared" si="22"/>
        <v/>
      </c>
      <c r="M15" s="230" t="str">
        <f t="shared" si="23"/>
        <v/>
      </c>
      <c r="N15" s="230" t="str">
        <f t="shared" si="24"/>
        <v/>
      </c>
      <c r="O15" s="230" t="str">
        <f t="shared" si="25"/>
        <v/>
      </c>
      <c r="P15" s="230" t="str">
        <f t="shared" si="26"/>
        <v/>
      </c>
      <c r="Q15" s="230" t="str">
        <f t="shared" si="27"/>
        <v/>
      </c>
      <c r="S15" s="230" t="str">
        <f t="shared" si="28"/>
        <v/>
      </c>
      <c r="T15" s="230" t="str">
        <f t="shared" si="29"/>
        <v/>
      </c>
      <c r="U15" s="230" t="str">
        <f t="shared" si="30"/>
        <v/>
      </c>
      <c r="V15" s="230" t="str">
        <f t="shared" si="30"/>
        <v/>
      </c>
      <c r="W15" s="230" t="str">
        <f t="shared" si="30"/>
        <v/>
      </c>
      <c r="X15" s="230" t="str">
        <f t="shared" si="30"/>
        <v/>
      </c>
      <c r="Y15" s="230" t="s">
        <v>4152</v>
      </c>
      <c r="Z15" s="230" t="str">
        <f t="shared" si="31"/>
        <v>\EX</v>
      </c>
      <c r="AA15" s="230" t="s">
        <v>4153</v>
      </c>
      <c r="AB15" s="230" t="str">
        <f t="shared" si="32"/>
        <v>000000</v>
      </c>
      <c r="AC15" s="230" t="str">
        <f t="shared" si="32"/>
        <v>ZZZZZZ</v>
      </c>
      <c r="AD15" s="230" t="str">
        <f t="shared" si="33"/>
        <v>47110</v>
      </c>
      <c r="AE15" s="230" t="str">
        <f t="shared" si="33"/>
        <v>47111</v>
      </c>
      <c r="AF15" s="230" t="str">
        <f t="shared" si="34"/>
        <v>00</v>
      </c>
      <c r="AG15" s="230" t="str">
        <f t="shared" si="34"/>
        <v>ZZ</v>
      </c>
      <c r="AH15" s="230" t="str">
        <f t="shared" si="35"/>
        <v>G0000</v>
      </c>
      <c r="AI15" s="230" t="str">
        <f t="shared" si="35"/>
        <v>R9999</v>
      </c>
      <c r="AJ15" s="230" t="str">
        <f t="shared" si="36"/>
        <v>00</v>
      </c>
      <c r="AK15" s="230" t="str">
        <f t="shared" si="36"/>
        <v>ZZ</v>
      </c>
      <c r="AL15" s="230" t="str">
        <f t="shared" si="37"/>
        <v>000000</v>
      </c>
      <c r="AM15" s="230" t="str">
        <f t="shared" si="37"/>
        <v>ZZZZZZ</v>
      </c>
      <c r="AN15" s="230" t="s">
        <v>4154</v>
      </c>
      <c r="AO15" s="230" t="s">
        <v>4155</v>
      </c>
      <c r="AP15" s="230" t="s">
        <v>4154</v>
      </c>
    </row>
    <row r="16" spans="1:42" ht="15" x14ac:dyDescent="0.25">
      <c r="A16" s="22" t="s">
        <v>1838</v>
      </c>
      <c r="B16" s="19" t="s">
        <v>3263</v>
      </c>
      <c r="C16" s="228" t="s">
        <v>2119</v>
      </c>
      <c r="D16" s="17" t="s">
        <v>4273</v>
      </c>
      <c r="E16" s="17" t="s">
        <v>15</v>
      </c>
      <c r="F16" s="22" t="s">
        <v>4296</v>
      </c>
      <c r="G16" s="22" t="s">
        <v>3512</v>
      </c>
      <c r="I16" s="230" t="str">
        <f t="shared" si="19"/>
        <v/>
      </c>
      <c r="J16" s="230" t="str">
        <f t="shared" si="20"/>
        <v/>
      </c>
      <c r="K16" s="230" t="str">
        <f t="shared" si="21"/>
        <v/>
      </c>
      <c r="L16" s="230" t="str">
        <f t="shared" si="22"/>
        <v/>
      </c>
      <c r="M16" s="230" t="str">
        <f t="shared" si="23"/>
        <v/>
      </c>
      <c r="N16" s="230" t="str">
        <f t="shared" si="24"/>
        <v/>
      </c>
      <c r="O16" s="230" t="str">
        <f t="shared" si="25"/>
        <v/>
      </c>
      <c r="P16" s="230" t="str">
        <f t="shared" si="26"/>
        <v/>
      </c>
      <c r="Q16" s="230" t="str">
        <f t="shared" si="27"/>
        <v/>
      </c>
      <c r="S16" s="230" t="str">
        <f t="shared" si="28"/>
        <v/>
      </c>
      <c r="T16" s="230" t="str">
        <f t="shared" si="29"/>
        <v/>
      </c>
      <c r="U16" s="230" t="str">
        <f t="shared" si="30"/>
        <v/>
      </c>
      <c r="V16" s="230" t="str">
        <f t="shared" si="30"/>
        <v/>
      </c>
      <c r="W16" s="230" t="str">
        <f t="shared" si="30"/>
        <v/>
      </c>
      <c r="X16" s="230" t="str">
        <f t="shared" si="30"/>
        <v/>
      </c>
      <c r="Y16" s="230" t="s">
        <v>4152</v>
      </c>
      <c r="Z16" s="230" t="str">
        <f t="shared" si="31"/>
        <v>\EX</v>
      </c>
      <c r="AA16" s="230" t="s">
        <v>4153</v>
      </c>
      <c r="AB16" s="230" t="str">
        <f t="shared" si="32"/>
        <v>000000</v>
      </c>
      <c r="AC16" s="230" t="str">
        <f t="shared" si="32"/>
        <v>ZZZZZZ</v>
      </c>
      <c r="AD16" s="230" t="str">
        <f t="shared" si="33"/>
        <v>47110</v>
      </c>
      <c r="AE16" s="230" t="str">
        <f t="shared" si="33"/>
        <v>47111</v>
      </c>
      <c r="AF16" s="230" t="str">
        <f t="shared" si="34"/>
        <v>00</v>
      </c>
      <c r="AG16" s="230" t="str">
        <f t="shared" si="34"/>
        <v>ZZ</v>
      </c>
      <c r="AH16" s="230" t="str">
        <f t="shared" si="35"/>
        <v>T0000</v>
      </c>
      <c r="AI16" s="230" t="str">
        <f t="shared" si="35"/>
        <v>ZZZZZ</v>
      </c>
      <c r="AJ16" s="230" t="str">
        <f t="shared" si="36"/>
        <v>00</v>
      </c>
      <c r="AK16" s="230" t="str">
        <f t="shared" si="36"/>
        <v>ZZ</v>
      </c>
      <c r="AL16" s="230" t="str">
        <f t="shared" si="37"/>
        <v>000000</v>
      </c>
      <c r="AM16" s="230" t="str">
        <f t="shared" si="37"/>
        <v>ZZZZZZ</v>
      </c>
      <c r="AN16" s="230" t="s">
        <v>4154</v>
      </c>
      <c r="AO16" s="230" t="s">
        <v>4155</v>
      </c>
      <c r="AP16" s="230" t="s">
        <v>4154</v>
      </c>
    </row>
    <row r="17" spans="1:42" ht="26.25" x14ac:dyDescent="0.25">
      <c r="A17" s="22" t="s">
        <v>1842</v>
      </c>
      <c r="B17" s="153" t="s">
        <v>3782</v>
      </c>
      <c r="C17" s="228" t="s">
        <v>2119</v>
      </c>
      <c r="D17" s="17" t="s">
        <v>4272</v>
      </c>
      <c r="E17" s="17" t="s">
        <v>12</v>
      </c>
      <c r="F17" s="17" t="s">
        <v>3365</v>
      </c>
      <c r="G17" s="17" t="s">
        <v>3508</v>
      </c>
      <c r="I17" s="230" t="str">
        <f>IF($A17=$A16, "", "*SAVE")</f>
        <v>*SAVE</v>
      </c>
      <c r="J17" s="230" t="str">
        <f>IF($A17=$A16, "", "*SL(1)")</f>
        <v>*SL(1)</v>
      </c>
      <c r="K17" s="230" t="str">
        <f>IF($A17=$A16, "", "*PB")</f>
        <v>*PB</v>
      </c>
      <c r="L17" s="230" t="str">
        <f>IF($A17=$A16, "", "*IR")</f>
        <v>*IR</v>
      </c>
      <c r="M17" s="230" t="str">
        <f>IF($A17=$A16, "", "*SL(.5)")</f>
        <v>*SL(.5)</v>
      </c>
      <c r="N17" s="230" t="str">
        <f>IF($A17=$A16, "", A17)</f>
        <v>Rule 10</v>
      </c>
      <c r="O17" s="230" t="str">
        <f>IF($A17=$A16, "", "TAB")</f>
        <v>TAB</v>
      </c>
      <c r="P17" s="230" t="str">
        <f>IF($A17=$A16, "", B17)</f>
        <v>Natural Account 45900 and 48215 can only be used with Activity 33</v>
      </c>
      <c r="Q17" s="230" t="str">
        <f>IF($A17=$A16, "", "TAB")</f>
        <v>TAB</v>
      </c>
      <c r="S17" s="230" t="str">
        <f>IF($A17=$A16, "", "TAB")</f>
        <v>TAB</v>
      </c>
      <c r="T17" s="230" t="str">
        <f>IF($A17=$A16, "", D17)</f>
        <v>Rule 10: You must use Activity value 33 with the For Natural Account 45900 and 48215 please select Activity value 33 (see the Cross Validation rules document on http://www.admin.ox.ac.uk/finance/financialssupport/errors for details)</v>
      </c>
      <c r="U17" s="230" t="str">
        <f>IF($A17=$A16, "", "TAB")</f>
        <v>TAB</v>
      </c>
      <c r="V17" s="230" t="str">
        <f>IF($A17=$A16, "", "TAB")</f>
        <v>TAB</v>
      </c>
      <c r="W17" s="230" t="str">
        <f>IF($A17=$A16, "", "TAB")</f>
        <v>TAB</v>
      </c>
      <c r="X17" s="230" t="str">
        <f>IF($A17=$A16, "", "TAB")</f>
        <v>TAB</v>
      </c>
      <c r="Y17" s="230" t="s">
        <v>4152</v>
      </c>
      <c r="Z17" s="230" t="str">
        <f>"\" &amp; IF(E17="I", "IN", "EX")</f>
        <v>\IN</v>
      </c>
      <c r="AA17" s="230" t="s">
        <v>4153</v>
      </c>
      <c r="AB17" s="230" t="str">
        <f>MID(F17,1,6)</f>
        <v>000000</v>
      </c>
      <c r="AC17" s="230" t="str">
        <f>MID(G17,1,6)</f>
        <v>ZZZZZZ</v>
      </c>
      <c r="AD17" s="230" t="str">
        <f>MID(F17,8,5)</f>
        <v>00000</v>
      </c>
      <c r="AE17" s="230" t="str">
        <f>MID(G17,8,5)</f>
        <v>ZZZZZ</v>
      </c>
      <c r="AF17" s="230" t="str">
        <f>MID(F17,14,2)</f>
        <v>00</v>
      </c>
      <c r="AG17" s="230" t="str">
        <f>MID(G17,14,2)</f>
        <v>ZZ</v>
      </c>
      <c r="AH17" s="230" t="str">
        <f>MID(F17,17,5)</f>
        <v>00000</v>
      </c>
      <c r="AI17" s="230" t="str">
        <f>MID(G17,17,5)</f>
        <v>ZZZZZ</v>
      </c>
      <c r="AJ17" s="230" t="str">
        <f>MID(F17,23,2)</f>
        <v>00</v>
      </c>
      <c r="AK17" s="230" t="str">
        <f>MID(G17,23,2)</f>
        <v>ZZ</v>
      </c>
      <c r="AL17" s="230" t="str">
        <f>MID(F17,26,6)</f>
        <v>000000</v>
      </c>
      <c r="AM17" s="230" t="str">
        <f>MID(G17,26,6)</f>
        <v>ZZZZZZ</v>
      </c>
      <c r="AN17" s="230" t="s">
        <v>4154</v>
      </c>
      <c r="AO17" s="230" t="s">
        <v>4155</v>
      </c>
      <c r="AP17" s="230" t="s">
        <v>4154</v>
      </c>
    </row>
    <row r="18" spans="1:42" ht="26.25" x14ac:dyDescent="0.25">
      <c r="A18" s="22" t="s">
        <v>1842</v>
      </c>
      <c r="B18" s="153" t="s">
        <v>3782</v>
      </c>
      <c r="C18" s="228" t="s">
        <v>2119</v>
      </c>
      <c r="D18" s="17" t="s">
        <v>4272</v>
      </c>
      <c r="E18" s="17" t="s">
        <v>15</v>
      </c>
      <c r="F18" s="17" t="s">
        <v>3629</v>
      </c>
      <c r="G18" s="17" t="s">
        <v>3788</v>
      </c>
      <c r="I18" s="230" t="str">
        <f t="shared" si="19"/>
        <v/>
      </c>
      <c r="J18" s="230" t="str">
        <f t="shared" si="20"/>
        <v/>
      </c>
      <c r="K18" s="230" t="str">
        <f t="shared" si="21"/>
        <v/>
      </c>
      <c r="L18" s="230" t="str">
        <f t="shared" si="22"/>
        <v/>
      </c>
      <c r="M18" s="230" t="str">
        <f t="shared" si="23"/>
        <v/>
      </c>
      <c r="N18" s="230" t="str">
        <f t="shared" si="24"/>
        <v/>
      </c>
      <c r="O18" s="230" t="str">
        <f t="shared" si="25"/>
        <v/>
      </c>
      <c r="P18" s="230" t="str">
        <f t="shared" si="26"/>
        <v/>
      </c>
      <c r="Q18" s="230" t="str">
        <f t="shared" si="27"/>
        <v/>
      </c>
      <c r="S18" s="230" t="str">
        <f t="shared" si="28"/>
        <v/>
      </c>
      <c r="T18" s="230" t="str">
        <f t="shared" si="29"/>
        <v/>
      </c>
      <c r="U18" s="230" t="str">
        <f t="shared" si="30"/>
        <v/>
      </c>
      <c r="V18" s="230" t="str">
        <f t="shared" si="30"/>
        <v/>
      </c>
      <c r="W18" s="230" t="str">
        <f t="shared" si="30"/>
        <v/>
      </c>
      <c r="X18" s="230" t="str">
        <f t="shared" si="30"/>
        <v/>
      </c>
      <c r="Y18" s="230" t="s">
        <v>4152</v>
      </c>
      <c r="Z18" s="230" t="str">
        <f t="shared" si="31"/>
        <v>\EX</v>
      </c>
      <c r="AA18" s="230" t="s">
        <v>4153</v>
      </c>
      <c r="AB18" s="230" t="str">
        <f t="shared" si="32"/>
        <v>000000</v>
      </c>
      <c r="AC18" s="230" t="str">
        <f t="shared" si="32"/>
        <v>ZZZZZZ</v>
      </c>
      <c r="AD18" s="230" t="str">
        <f t="shared" si="33"/>
        <v>45900</v>
      </c>
      <c r="AE18" s="230" t="str">
        <f t="shared" si="33"/>
        <v>45900</v>
      </c>
      <c r="AF18" s="230" t="str">
        <f t="shared" si="34"/>
        <v>00</v>
      </c>
      <c r="AG18" s="230" t="str">
        <f t="shared" si="34"/>
        <v>32</v>
      </c>
      <c r="AH18" s="230" t="str">
        <f t="shared" si="35"/>
        <v>00000</v>
      </c>
      <c r="AI18" s="230" t="str">
        <f t="shared" si="35"/>
        <v>ZZZZZ</v>
      </c>
      <c r="AJ18" s="230" t="str">
        <f t="shared" si="36"/>
        <v>00</v>
      </c>
      <c r="AK18" s="230" t="str">
        <f t="shared" si="36"/>
        <v>ZZ</v>
      </c>
      <c r="AL18" s="230" t="str">
        <f t="shared" si="37"/>
        <v>000000</v>
      </c>
      <c r="AM18" s="230" t="str">
        <f t="shared" si="37"/>
        <v>ZZZZZZ</v>
      </c>
      <c r="AN18" s="230" t="s">
        <v>4154</v>
      </c>
      <c r="AO18" s="230" t="s">
        <v>4155</v>
      </c>
      <c r="AP18" s="230" t="s">
        <v>4154</v>
      </c>
    </row>
    <row r="19" spans="1:42" ht="26.25" x14ac:dyDescent="0.25">
      <c r="A19" s="22" t="s">
        <v>1842</v>
      </c>
      <c r="B19" s="153" t="s">
        <v>3782</v>
      </c>
      <c r="C19" s="228" t="s">
        <v>2119</v>
      </c>
      <c r="D19" s="17" t="s">
        <v>4272</v>
      </c>
      <c r="E19" s="17" t="s">
        <v>15</v>
      </c>
      <c r="F19" s="17" t="s">
        <v>3631</v>
      </c>
      <c r="G19" s="17" t="s">
        <v>3789</v>
      </c>
      <c r="I19" s="230" t="str">
        <f t="shared" si="19"/>
        <v/>
      </c>
      <c r="J19" s="230" t="str">
        <f t="shared" si="20"/>
        <v/>
      </c>
      <c r="K19" s="230" t="str">
        <f t="shared" si="21"/>
        <v/>
      </c>
      <c r="L19" s="230" t="str">
        <f t="shared" si="22"/>
        <v/>
      </c>
      <c r="M19" s="230" t="str">
        <f t="shared" si="23"/>
        <v/>
      </c>
      <c r="N19" s="230" t="str">
        <f t="shared" si="24"/>
        <v/>
      </c>
      <c r="O19" s="230" t="str">
        <f t="shared" si="25"/>
        <v/>
      </c>
      <c r="P19" s="230" t="str">
        <f t="shared" si="26"/>
        <v/>
      </c>
      <c r="Q19" s="230" t="str">
        <f t="shared" si="27"/>
        <v/>
      </c>
      <c r="S19" s="230" t="str">
        <f t="shared" si="28"/>
        <v/>
      </c>
      <c r="T19" s="230" t="str">
        <f t="shared" si="29"/>
        <v/>
      </c>
      <c r="U19" s="230" t="str">
        <f t="shared" si="30"/>
        <v/>
      </c>
      <c r="V19" s="230" t="str">
        <f t="shared" si="30"/>
        <v/>
      </c>
      <c r="W19" s="230" t="str">
        <f t="shared" si="30"/>
        <v/>
      </c>
      <c r="X19" s="230" t="str">
        <f t="shared" si="30"/>
        <v/>
      </c>
      <c r="Y19" s="230" t="s">
        <v>4152</v>
      </c>
      <c r="Z19" s="230" t="str">
        <f t="shared" si="31"/>
        <v>\EX</v>
      </c>
      <c r="AA19" s="230" t="s">
        <v>4153</v>
      </c>
      <c r="AB19" s="230" t="str">
        <f t="shared" si="32"/>
        <v>000000</v>
      </c>
      <c r="AC19" s="230" t="str">
        <f t="shared" si="32"/>
        <v>ZZZZZZ</v>
      </c>
      <c r="AD19" s="230" t="str">
        <f t="shared" si="33"/>
        <v>45900</v>
      </c>
      <c r="AE19" s="230" t="str">
        <f t="shared" si="33"/>
        <v>45900</v>
      </c>
      <c r="AF19" s="230" t="str">
        <f t="shared" si="34"/>
        <v>34</v>
      </c>
      <c r="AG19" s="230" t="str">
        <f t="shared" si="34"/>
        <v>ZZ</v>
      </c>
      <c r="AH19" s="230" t="str">
        <f t="shared" si="35"/>
        <v>00000</v>
      </c>
      <c r="AI19" s="230" t="str">
        <f t="shared" si="35"/>
        <v>ZZZZZ</v>
      </c>
      <c r="AJ19" s="230" t="str">
        <f t="shared" si="36"/>
        <v>00</v>
      </c>
      <c r="AK19" s="230" t="str">
        <f t="shared" si="36"/>
        <v>ZZ</v>
      </c>
      <c r="AL19" s="230" t="str">
        <f t="shared" si="37"/>
        <v>000000</v>
      </c>
      <c r="AM19" s="230" t="str">
        <f t="shared" si="37"/>
        <v>ZZZZZZ</v>
      </c>
      <c r="AN19" s="230" t="s">
        <v>4154</v>
      </c>
      <c r="AO19" s="230" t="s">
        <v>4155</v>
      </c>
      <c r="AP19" s="230" t="s">
        <v>4154</v>
      </c>
    </row>
    <row r="20" spans="1:42" ht="26.25" x14ac:dyDescent="0.25">
      <c r="A20" s="22" t="s">
        <v>1842</v>
      </c>
      <c r="B20" s="153" t="s">
        <v>3782</v>
      </c>
      <c r="C20" s="228" t="s">
        <v>2119</v>
      </c>
      <c r="D20" s="17" t="s">
        <v>4272</v>
      </c>
      <c r="E20" s="17" t="s">
        <v>15</v>
      </c>
      <c r="F20" s="17" t="s">
        <v>3633</v>
      </c>
      <c r="G20" s="17" t="s">
        <v>3790</v>
      </c>
      <c r="I20" s="230" t="str">
        <f t="shared" si="19"/>
        <v/>
      </c>
      <c r="J20" s="230" t="str">
        <f t="shared" si="20"/>
        <v/>
      </c>
      <c r="K20" s="230" t="str">
        <f t="shared" si="21"/>
        <v/>
      </c>
      <c r="L20" s="230" t="str">
        <f t="shared" si="22"/>
        <v/>
      </c>
      <c r="M20" s="230" t="str">
        <f t="shared" si="23"/>
        <v/>
      </c>
      <c r="N20" s="230" t="str">
        <f t="shared" si="24"/>
        <v/>
      </c>
      <c r="O20" s="230" t="str">
        <f t="shared" si="25"/>
        <v/>
      </c>
      <c r="P20" s="230" t="str">
        <f t="shared" si="26"/>
        <v/>
      </c>
      <c r="Q20" s="230" t="str">
        <f t="shared" si="27"/>
        <v/>
      </c>
      <c r="S20" s="230" t="str">
        <f t="shared" si="28"/>
        <v/>
      </c>
      <c r="T20" s="230" t="str">
        <f t="shared" si="29"/>
        <v/>
      </c>
      <c r="U20" s="230" t="str">
        <f t="shared" si="30"/>
        <v/>
      </c>
      <c r="V20" s="230" t="str">
        <f t="shared" si="30"/>
        <v/>
      </c>
      <c r="W20" s="230" t="str">
        <f t="shared" si="30"/>
        <v/>
      </c>
      <c r="X20" s="230" t="str">
        <f t="shared" si="30"/>
        <v/>
      </c>
      <c r="Y20" s="230" t="s">
        <v>4152</v>
      </c>
      <c r="Z20" s="230" t="str">
        <f t="shared" si="31"/>
        <v>\EX</v>
      </c>
      <c r="AA20" s="230" t="s">
        <v>4153</v>
      </c>
      <c r="AB20" s="230" t="str">
        <f t="shared" si="32"/>
        <v>000000</v>
      </c>
      <c r="AC20" s="230" t="str">
        <f t="shared" si="32"/>
        <v>ZZZZZZ</v>
      </c>
      <c r="AD20" s="230" t="str">
        <f t="shared" si="33"/>
        <v>48215</v>
      </c>
      <c r="AE20" s="230" t="str">
        <f t="shared" si="33"/>
        <v>48215</v>
      </c>
      <c r="AF20" s="230" t="str">
        <f t="shared" si="34"/>
        <v>00</v>
      </c>
      <c r="AG20" s="230" t="str">
        <f t="shared" si="34"/>
        <v>32</v>
      </c>
      <c r="AH20" s="230" t="str">
        <f t="shared" si="35"/>
        <v>00000</v>
      </c>
      <c r="AI20" s="230" t="str">
        <f t="shared" si="35"/>
        <v>ZZZZZ</v>
      </c>
      <c r="AJ20" s="230" t="str">
        <f t="shared" si="36"/>
        <v>00</v>
      </c>
      <c r="AK20" s="230" t="str">
        <f t="shared" si="36"/>
        <v>ZZ</v>
      </c>
      <c r="AL20" s="230" t="str">
        <f t="shared" si="37"/>
        <v>000000</v>
      </c>
      <c r="AM20" s="230" t="str">
        <f t="shared" si="37"/>
        <v>ZZZZZZ</v>
      </c>
      <c r="AN20" s="230" t="s">
        <v>4154</v>
      </c>
      <c r="AO20" s="230" t="s">
        <v>4155</v>
      </c>
      <c r="AP20" s="230" t="s">
        <v>4154</v>
      </c>
    </row>
    <row r="21" spans="1:42" ht="26.25" x14ac:dyDescent="0.25">
      <c r="A21" s="22" t="s">
        <v>1842</v>
      </c>
      <c r="B21" s="153" t="s">
        <v>3782</v>
      </c>
      <c r="C21" s="228" t="s">
        <v>2119</v>
      </c>
      <c r="D21" s="17" t="s">
        <v>4272</v>
      </c>
      <c r="E21" s="17" t="s">
        <v>15</v>
      </c>
      <c r="F21" s="17" t="s">
        <v>3635</v>
      </c>
      <c r="G21" s="17" t="s">
        <v>3791</v>
      </c>
      <c r="I21" s="230" t="str">
        <f t="shared" si="19"/>
        <v/>
      </c>
      <c r="J21" s="230" t="str">
        <f t="shared" si="20"/>
        <v/>
      </c>
      <c r="K21" s="230" t="str">
        <f t="shared" si="21"/>
        <v/>
      </c>
      <c r="L21" s="230" t="str">
        <f t="shared" si="22"/>
        <v/>
      </c>
      <c r="M21" s="230" t="str">
        <f t="shared" si="23"/>
        <v/>
      </c>
      <c r="N21" s="230" t="str">
        <f t="shared" si="24"/>
        <v/>
      </c>
      <c r="O21" s="230" t="str">
        <f t="shared" si="25"/>
        <v/>
      </c>
      <c r="P21" s="230" t="str">
        <f t="shared" si="26"/>
        <v/>
      </c>
      <c r="Q21" s="230" t="str">
        <f t="shared" si="27"/>
        <v/>
      </c>
      <c r="S21" s="230" t="str">
        <f t="shared" si="28"/>
        <v/>
      </c>
      <c r="T21" s="230" t="str">
        <f t="shared" si="29"/>
        <v/>
      </c>
      <c r="U21" s="230" t="str">
        <f t="shared" si="30"/>
        <v/>
      </c>
      <c r="V21" s="230" t="str">
        <f t="shared" si="30"/>
        <v/>
      </c>
      <c r="W21" s="230" t="str">
        <f t="shared" si="30"/>
        <v/>
      </c>
      <c r="X21" s="230" t="str">
        <f t="shared" si="30"/>
        <v/>
      </c>
      <c r="Y21" s="230" t="s">
        <v>4152</v>
      </c>
      <c r="Z21" s="230" t="str">
        <f t="shared" si="31"/>
        <v>\EX</v>
      </c>
      <c r="AA21" s="230" t="s">
        <v>4153</v>
      </c>
      <c r="AB21" s="230" t="str">
        <f t="shared" si="32"/>
        <v>000000</v>
      </c>
      <c r="AC21" s="230" t="str">
        <f t="shared" si="32"/>
        <v>ZZZZZZ</v>
      </c>
      <c r="AD21" s="230" t="str">
        <f t="shared" si="33"/>
        <v>48215</v>
      </c>
      <c r="AE21" s="230" t="str">
        <f t="shared" si="33"/>
        <v>48215</v>
      </c>
      <c r="AF21" s="230" t="str">
        <f t="shared" si="34"/>
        <v>34</v>
      </c>
      <c r="AG21" s="230" t="str">
        <f t="shared" si="34"/>
        <v>ZZ</v>
      </c>
      <c r="AH21" s="230" t="str">
        <f t="shared" si="35"/>
        <v>00000</v>
      </c>
      <c r="AI21" s="230" t="str">
        <f t="shared" si="35"/>
        <v>ZZZZZ</v>
      </c>
      <c r="AJ21" s="230" t="str">
        <f t="shared" si="36"/>
        <v>00</v>
      </c>
      <c r="AK21" s="230" t="str">
        <f t="shared" si="36"/>
        <v>ZZ</v>
      </c>
      <c r="AL21" s="230" t="str">
        <f t="shared" si="37"/>
        <v>000000</v>
      </c>
      <c r="AM21" s="230" t="str">
        <f t="shared" si="37"/>
        <v>ZZZZZZ</v>
      </c>
      <c r="AN21" s="230" t="s">
        <v>4154</v>
      </c>
      <c r="AO21" s="230" t="s">
        <v>4155</v>
      </c>
      <c r="AP21" s="230" t="s">
        <v>4154</v>
      </c>
    </row>
    <row r="22" spans="1:42" ht="26.25" x14ac:dyDescent="0.25">
      <c r="A22" s="17" t="s">
        <v>1845</v>
      </c>
      <c r="B22" s="17" t="s">
        <v>4275</v>
      </c>
      <c r="C22" s="228" t="s">
        <v>2119</v>
      </c>
      <c r="D22" s="17" t="s">
        <v>4280</v>
      </c>
      <c r="E22" s="17" t="s">
        <v>12</v>
      </c>
      <c r="F22" s="22" t="s">
        <v>3365</v>
      </c>
      <c r="G22" s="22" t="s">
        <v>3508</v>
      </c>
      <c r="I22" s="230" t="str">
        <f t="shared" si="19"/>
        <v>*SAVE</v>
      </c>
      <c r="J22" s="230" t="str">
        <f t="shared" si="20"/>
        <v>*SL(1)</v>
      </c>
      <c r="K22" s="230" t="str">
        <f t="shared" si="21"/>
        <v>*PB</v>
      </c>
      <c r="L22" s="230" t="str">
        <f t="shared" si="22"/>
        <v>*IR</v>
      </c>
      <c r="M22" s="230" t="str">
        <f t="shared" si="23"/>
        <v>*SL(.5)</v>
      </c>
      <c r="N22" s="230" t="str">
        <f t="shared" si="24"/>
        <v>Rule 11</v>
      </c>
      <c r="O22" s="230" t="str">
        <f t="shared" si="25"/>
        <v>TAB</v>
      </c>
      <c r="P22" s="230" t="str">
        <f t="shared" si="26"/>
        <v>VW Cost Centres can only be used with Organisation value 20 or 10</v>
      </c>
      <c r="Q22" s="230" t="str">
        <f t="shared" si="27"/>
        <v>TAB</v>
      </c>
      <c r="S22" s="230" t="str">
        <f t="shared" si="28"/>
        <v>TAB</v>
      </c>
      <c r="T22" s="230" t="str">
        <f t="shared" si="29"/>
        <v>Rule 11: For all VW Cost Centres please select Org value 20 - Subsids GBP Ledger or Org value 10 - UO Ledger GBP (see the Cross Validation rules document on http://www.admin.ox.ac.uk/finance/financialssupport/errors for details)</v>
      </c>
      <c r="U22" s="230" t="str">
        <f t="shared" si="30"/>
        <v>TAB</v>
      </c>
      <c r="V22" s="230" t="str">
        <f t="shared" si="30"/>
        <v>TAB</v>
      </c>
      <c r="W22" s="230" t="str">
        <f t="shared" si="30"/>
        <v>TAB</v>
      </c>
      <c r="X22" s="230" t="str">
        <f t="shared" si="30"/>
        <v>TAB</v>
      </c>
      <c r="Y22" s="230" t="s">
        <v>4152</v>
      </c>
      <c r="Z22" s="230" t="str">
        <f t="shared" si="31"/>
        <v>\IN</v>
      </c>
      <c r="AA22" s="230" t="s">
        <v>4153</v>
      </c>
      <c r="AB22" s="230" t="str">
        <f t="shared" si="32"/>
        <v>000000</v>
      </c>
      <c r="AC22" s="230" t="str">
        <f t="shared" si="32"/>
        <v>ZZZZZZ</v>
      </c>
      <c r="AD22" s="230" t="str">
        <f t="shared" si="33"/>
        <v>00000</v>
      </c>
      <c r="AE22" s="230" t="str">
        <f t="shared" si="33"/>
        <v>ZZZZZ</v>
      </c>
      <c r="AF22" s="230" t="str">
        <f t="shared" si="34"/>
        <v>00</v>
      </c>
      <c r="AG22" s="230" t="str">
        <f t="shared" si="34"/>
        <v>ZZ</v>
      </c>
      <c r="AH22" s="230" t="str">
        <f t="shared" si="35"/>
        <v>00000</v>
      </c>
      <c r="AI22" s="230" t="str">
        <f t="shared" si="35"/>
        <v>ZZZZZ</v>
      </c>
      <c r="AJ22" s="230" t="str">
        <f t="shared" si="36"/>
        <v>00</v>
      </c>
      <c r="AK22" s="230" t="str">
        <f t="shared" si="36"/>
        <v>ZZ</v>
      </c>
      <c r="AL22" s="230" t="str">
        <f t="shared" si="37"/>
        <v>000000</v>
      </c>
      <c r="AM22" s="230" t="str">
        <f t="shared" si="37"/>
        <v>ZZZZZZ</v>
      </c>
      <c r="AN22" s="230" t="s">
        <v>4154</v>
      </c>
      <c r="AO22" s="230" t="s">
        <v>4155</v>
      </c>
      <c r="AP22" s="230" t="s">
        <v>4154</v>
      </c>
    </row>
    <row r="23" spans="1:42" ht="26.25" x14ac:dyDescent="0.25">
      <c r="A23" s="17" t="s">
        <v>1845</v>
      </c>
      <c r="B23" s="17" t="s">
        <v>4275</v>
      </c>
      <c r="C23" s="228" t="s">
        <v>2119</v>
      </c>
      <c r="D23" s="17" t="s">
        <v>4280</v>
      </c>
      <c r="E23" s="17" t="s">
        <v>15</v>
      </c>
      <c r="F23" s="22" t="s">
        <v>3921</v>
      </c>
      <c r="G23" s="22" t="s">
        <v>3955</v>
      </c>
      <c r="I23" s="230" t="str">
        <f t="shared" si="19"/>
        <v/>
      </c>
      <c r="J23" s="230" t="str">
        <f t="shared" si="20"/>
        <v/>
      </c>
      <c r="K23" s="230" t="str">
        <f t="shared" si="21"/>
        <v/>
      </c>
      <c r="L23" s="230" t="str">
        <f t="shared" si="22"/>
        <v/>
      </c>
      <c r="M23" s="230" t="str">
        <f t="shared" si="23"/>
        <v/>
      </c>
      <c r="N23" s="230" t="str">
        <f t="shared" si="24"/>
        <v/>
      </c>
      <c r="O23" s="230" t="str">
        <f t="shared" si="25"/>
        <v/>
      </c>
      <c r="P23" s="230" t="str">
        <f t="shared" si="26"/>
        <v/>
      </c>
      <c r="Q23" s="230" t="str">
        <f t="shared" si="27"/>
        <v/>
      </c>
      <c r="S23" s="230" t="str">
        <f t="shared" si="28"/>
        <v/>
      </c>
      <c r="T23" s="230" t="str">
        <f t="shared" si="29"/>
        <v/>
      </c>
      <c r="U23" s="230" t="str">
        <f t="shared" si="30"/>
        <v/>
      </c>
      <c r="V23" s="230" t="str">
        <f t="shared" si="30"/>
        <v/>
      </c>
      <c r="W23" s="230" t="str">
        <f t="shared" si="30"/>
        <v/>
      </c>
      <c r="X23" s="230" t="str">
        <f t="shared" si="30"/>
        <v/>
      </c>
      <c r="Y23" s="230" t="s">
        <v>4152</v>
      </c>
      <c r="Z23" s="230" t="str">
        <f t="shared" si="31"/>
        <v>\EX</v>
      </c>
      <c r="AA23" s="230" t="s">
        <v>4153</v>
      </c>
      <c r="AB23" s="230" t="str">
        <f t="shared" si="32"/>
        <v>000001</v>
      </c>
      <c r="AC23" s="230" t="str">
        <f t="shared" si="32"/>
        <v>VVZZZZ</v>
      </c>
      <c r="AD23" s="230" t="str">
        <f t="shared" si="33"/>
        <v>00000</v>
      </c>
      <c r="AE23" s="230" t="str">
        <f t="shared" si="33"/>
        <v>ZZZZZ</v>
      </c>
      <c r="AF23" s="230" t="str">
        <f t="shared" si="34"/>
        <v>00</v>
      </c>
      <c r="AG23" s="230" t="str">
        <f t="shared" si="34"/>
        <v>ZZ</v>
      </c>
      <c r="AH23" s="230" t="str">
        <f t="shared" si="35"/>
        <v>00000</v>
      </c>
      <c r="AI23" s="230" t="str">
        <f t="shared" si="35"/>
        <v>ZZZZZ</v>
      </c>
      <c r="AJ23" s="230" t="str">
        <f t="shared" si="36"/>
        <v>20</v>
      </c>
      <c r="AK23" s="230" t="str">
        <f t="shared" si="36"/>
        <v>20</v>
      </c>
      <c r="AL23" s="230" t="str">
        <f t="shared" si="37"/>
        <v>000000</v>
      </c>
      <c r="AM23" s="230" t="str">
        <f t="shared" si="37"/>
        <v>ZZZZZZ</v>
      </c>
      <c r="AN23" s="230" t="s">
        <v>4154</v>
      </c>
      <c r="AO23" s="230" t="s">
        <v>4155</v>
      </c>
      <c r="AP23" s="230" t="s">
        <v>4154</v>
      </c>
    </row>
    <row r="24" spans="1:42" ht="26.25" x14ac:dyDescent="0.25">
      <c r="A24" s="17" t="s">
        <v>1845</v>
      </c>
      <c r="B24" s="17" t="s">
        <v>4275</v>
      </c>
      <c r="C24" s="228" t="s">
        <v>2119</v>
      </c>
      <c r="D24" s="17" t="s">
        <v>4280</v>
      </c>
      <c r="E24" s="17" t="s">
        <v>15</v>
      </c>
      <c r="F24" s="22" t="s">
        <v>4208</v>
      </c>
      <c r="G24" s="22" t="s">
        <v>4251</v>
      </c>
      <c r="I24" s="230" t="str">
        <f t="shared" si="19"/>
        <v/>
      </c>
      <c r="J24" s="230" t="str">
        <f t="shared" si="20"/>
        <v/>
      </c>
      <c r="K24" s="230" t="str">
        <f t="shared" si="21"/>
        <v/>
      </c>
      <c r="L24" s="230" t="str">
        <f t="shared" si="22"/>
        <v/>
      </c>
      <c r="M24" s="230" t="str">
        <f t="shared" si="23"/>
        <v/>
      </c>
      <c r="N24" s="230" t="str">
        <f t="shared" si="24"/>
        <v/>
      </c>
      <c r="O24" s="230" t="str">
        <f t="shared" si="25"/>
        <v/>
      </c>
      <c r="P24" s="230" t="str">
        <f t="shared" si="26"/>
        <v/>
      </c>
      <c r="Q24" s="230" t="str">
        <f t="shared" si="27"/>
        <v/>
      </c>
      <c r="S24" s="230" t="str">
        <f t="shared" si="28"/>
        <v/>
      </c>
      <c r="T24" s="230" t="str">
        <f t="shared" si="29"/>
        <v/>
      </c>
      <c r="U24" s="230" t="str">
        <f t="shared" si="30"/>
        <v/>
      </c>
      <c r="V24" s="230" t="str">
        <f t="shared" si="30"/>
        <v/>
      </c>
      <c r="W24" s="230" t="str">
        <f t="shared" si="30"/>
        <v/>
      </c>
      <c r="X24" s="230" t="str">
        <f t="shared" si="30"/>
        <v/>
      </c>
      <c r="Y24" s="230" t="s">
        <v>4152</v>
      </c>
      <c r="Z24" s="230" t="str">
        <f t="shared" si="31"/>
        <v>\EX</v>
      </c>
      <c r="AA24" s="230" t="s">
        <v>4153</v>
      </c>
      <c r="AB24" s="230" t="str">
        <f t="shared" si="32"/>
        <v>VW0000</v>
      </c>
      <c r="AC24" s="230" t="str">
        <f t="shared" si="32"/>
        <v>VWZZZZ</v>
      </c>
      <c r="AD24" s="230" t="str">
        <f t="shared" si="33"/>
        <v>00000</v>
      </c>
      <c r="AE24" s="230" t="str">
        <f t="shared" si="33"/>
        <v>ZZZZZ</v>
      </c>
      <c r="AF24" s="230" t="str">
        <f t="shared" si="34"/>
        <v>00</v>
      </c>
      <c r="AG24" s="230" t="str">
        <f t="shared" si="34"/>
        <v>ZZ</v>
      </c>
      <c r="AH24" s="230" t="str">
        <f t="shared" si="35"/>
        <v>00000</v>
      </c>
      <c r="AI24" s="230" t="str">
        <f t="shared" si="35"/>
        <v>ZZZZZ</v>
      </c>
      <c r="AJ24" s="230" t="str">
        <f t="shared" si="36"/>
        <v>00</v>
      </c>
      <c r="AK24" s="230" t="str">
        <f t="shared" si="36"/>
        <v>09</v>
      </c>
      <c r="AL24" s="230" t="str">
        <f t="shared" si="37"/>
        <v>000000</v>
      </c>
      <c r="AM24" s="230" t="str">
        <f t="shared" si="37"/>
        <v>ZZZZZZ</v>
      </c>
      <c r="AN24" s="230" t="s">
        <v>4154</v>
      </c>
      <c r="AO24" s="230" t="s">
        <v>4155</v>
      </c>
      <c r="AP24" s="230" t="s">
        <v>4154</v>
      </c>
    </row>
    <row r="25" spans="1:42" ht="26.25" x14ac:dyDescent="0.25">
      <c r="A25" s="17" t="s">
        <v>1845</v>
      </c>
      <c r="B25" s="17" t="s">
        <v>4275</v>
      </c>
      <c r="C25" s="228" t="s">
        <v>2119</v>
      </c>
      <c r="D25" s="17" t="s">
        <v>4280</v>
      </c>
      <c r="E25" s="17" t="s">
        <v>15</v>
      </c>
      <c r="F25" s="22" t="s">
        <v>4252</v>
      </c>
      <c r="G25" s="22" t="s">
        <v>3956</v>
      </c>
      <c r="I25" s="230" t="str">
        <f t="shared" si="19"/>
        <v/>
      </c>
      <c r="J25" s="230" t="str">
        <f t="shared" si="20"/>
        <v/>
      </c>
      <c r="K25" s="230" t="str">
        <f t="shared" si="21"/>
        <v/>
      </c>
      <c r="L25" s="230" t="str">
        <f t="shared" si="22"/>
        <v/>
      </c>
      <c r="M25" s="230" t="str">
        <f t="shared" si="23"/>
        <v/>
      </c>
      <c r="N25" s="230" t="str">
        <f t="shared" si="24"/>
        <v/>
      </c>
      <c r="O25" s="230" t="str">
        <f t="shared" si="25"/>
        <v/>
      </c>
      <c r="P25" s="230" t="str">
        <f t="shared" si="26"/>
        <v/>
      </c>
      <c r="Q25" s="230" t="str">
        <f t="shared" si="27"/>
        <v/>
      </c>
      <c r="S25" s="230" t="str">
        <f t="shared" si="28"/>
        <v/>
      </c>
      <c r="T25" s="230" t="str">
        <f t="shared" si="29"/>
        <v/>
      </c>
      <c r="U25" s="230" t="str">
        <f t="shared" si="30"/>
        <v/>
      </c>
      <c r="V25" s="230" t="str">
        <f t="shared" si="30"/>
        <v/>
      </c>
      <c r="W25" s="230" t="str">
        <f t="shared" si="30"/>
        <v/>
      </c>
      <c r="X25" s="230" t="str">
        <f t="shared" si="30"/>
        <v/>
      </c>
      <c r="Y25" s="230" t="s">
        <v>4152</v>
      </c>
      <c r="Z25" s="230" t="str">
        <f t="shared" si="31"/>
        <v>\EX</v>
      </c>
      <c r="AA25" s="230" t="s">
        <v>4153</v>
      </c>
      <c r="AB25" s="230" t="str">
        <f t="shared" si="32"/>
        <v>VW0000</v>
      </c>
      <c r="AC25" s="230" t="str">
        <f t="shared" si="32"/>
        <v>VWZZZZ</v>
      </c>
      <c r="AD25" s="230" t="str">
        <f t="shared" si="33"/>
        <v>00000</v>
      </c>
      <c r="AE25" s="230" t="str">
        <f t="shared" si="33"/>
        <v>ZZZZZ</v>
      </c>
      <c r="AF25" s="230" t="str">
        <f t="shared" si="34"/>
        <v>00</v>
      </c>
      <c r="AG25" s="230" t="str">
        <f t="shared" si="34"/>
        <v>ZZ</v>
      </c>
      <c r="AH25" s="230" t="str">
        <f t="shared" si="35"/>
        <v>00000</v>
      </c>
      <c r="AI25" s="230" t="str">
        <f t="shared" si="35"/>
        <v>ZZZZZ</v>
      </c>
      <c r="AJ25" s="230" t="str">
        <f t="shared" si="36"/>
        <v>11</v>
      </c>
      <c r="AK25" s="230" t="str">
        <f t="shared" si="36"/>
        <v>18</v>
      </c>
      <c r="AL25" s="230" t="str">
        <f t="shared" si="37"/>
        <v>000000</v>
      </c>
      <c r="AM25" s="230" t="str">
        <f t="shared" si="37"/>
        <v>ZZZZZZ</v>
      </c>
      <c r="AN25" s="230" t="s">
        <v>4154</v>
      </c>
      <c r="AO25" s="230" t="s">
        <v>4155</v>
      </c>
      <c r="AP25" s="230" t="s">
        <v>4154</v>
      </c>
    </row>
    <row r="26" spans="1:42" ht="26.25" x14ac:dyDescent="0.25">
      <c r="A26" s="17" t="s">
        <v>1845</v>
      </c>
      <c r="B26" s="17" t="s">
        <v>4275</v>
      </c>
      <c r="C26" s="228" t="s">
        <v>2119</v>
      </c>
      <c r="D26" s="17" t="s">
        <v>4280</v>
      </c>
      <c r="E26" s="17" t="s">
        <v>15</v>
      </c>
      <c r="F26" s="22" t="s">
        <v>3923</v>
      </c>
      <c r="G26" s="22" t="s">
        <v>3957</v>
      </c>
      <c r="I26" s="230" t="str">
        <f t="shared" si="19"/>
        <v/>
      </c>
      <c r="J26" s="230" t="str">
        <f t="shared" si="20"/>
        <v/>
      </c>
      <c r="K26" s="230" t="str">
        <f t="shared" si="21"/>
        <v/>
      </c>
      <c r="L26" s="230" t="str">
        <f t="shared" si="22"/>
        <v/>
      </c>
      <c r="M26" s="230" t="str">
        <f t="shared" si="23"/>
        <v/>
      </c>
      <c r="N26" s="230" t="str">
        <f t="shared" si="24"/>
        <v/>
      </c>
      <c r="O26" s="230" t="str">
        <f t="shared" si="25"/>
        <v/>
      </c>
      <c r="P26" s="230" t="str">
        <f t="shared" si="26"/>
        <v/>
      </c>
      <c r="Q26" s="230" t="str">
        <f t="shared" si="27"/>
        <v/>
      </c>
      <c r="S26" s="230" t="str">
        <f t="shared" si="28"/>
        <v/>
      </c>
      <c r="T26" s="230" t="str">
        <f t="shared" si="29"/>
        <v/>
      </c>
      <c r="U26" s="230" t="str">
        <f t="shared" ref="U26:X32" si="38">IF($A26=$A25, "", "TAB")</f>
        <v/>
      </c>
      <c r="V26" s="230" t="str">
        <f t="shared" si="38"/>
        <v/>
      </c>
      <c r="W26" s="230" t="str">
        <f t="shared" si="38"/>
        <v/>
      </c>
      <c r="X26" s="230" t="str">
        <f t="shared" si="38"/>
        <v/>
      </c>
      <c r="Y26" s="230" t="s">
        <v>4152</v>
      </c>
      <c r="Z26" s="230" t="str">
        <f t="shared" si="31"/>
        <v>\EX</v>
      </c>
      <c r="AA26" s="230" t="s">
        <v>4153</v>
      </c>
      <c r="AB26" s="230" t="str">
        <f t="shared" si="32"/>
        <v>VW0000</v>
      </c>
      <c r="AC26" s="230" t="str">
        <f t="shared" si="32"/>
        <v>VWZZZZ</v>
      </c>
      <c r="AD26" s="230" t="str">
        <f t="shared" si="33"/>
        <v>00000</v>
      </c>
      <c r="AE26" s="230" t="str">
        <f t="shared" si="33"/>
        <v>ZZZZZ</v>
      </c>
      <c r="AF26" s="230" t="str">
        <f t="shared" si="34"/>
        <v>00</v>
      </c>
      <c r="AG26" s="230" t="str">
        <f t="shared" si="34"/>
        <v>ZZ</v>
      </c>
      <c r="AH26" s="230" t="str">
        <f t="shared" si="35"/>
        <v>00000</v>
      </c>
      <c r="AI26" s="230" t="str">
        <f t="shared" si="35"/>
        <v>ZZZZZ</v>
      </c>
      <c r="AJ26" s="230" t="str">
        <f t="shared" si="36"/>
        <v>21</v>
      </c>
      <c r="AK26" s="230" t="str">
        <f t="shared" si="36"/>
        <v>ZZ</v>
      </c>
      <c r="AL26" s="230" t="str">
        <f t="shared" si="37"/>
        <v>000000</v>
      </c>
      <c r="AM26" s="230" t="str">
        <f t="shared" si="37"/>
        <v>ZZZZZZ</v>
      </c>
      <c r="AN26" s="230" t="s">
        <v>4154</v>
      </c>
      <c r="AO26" s="230" t="s">
        <v>4155</v>
      </c>
      <c r="AP26" s="230" t="s">
        <v>4154</v>
      </c>
    </row>
    <row r="27" spans="1:42" ht="26.25" x14ac:dyDescent="0.25">
      <c r="A27" s="17" t="s">
        <v>1845</v>
      </c>
      <c r="B27" s="17" t="s">
        <v>4275</v>
      </c>
      <c r="C27" s="228" t="s">
        <v>2119</v>
      </c>
      <c r="D27" s="17" t="s">
        <v>4280</v>
      </c>
      <c r="E27" s="17" t="s">
        <v>15</v>
      </c>
      <c r="F27" s="22" t="s">
        <v>3934</v>
      </c>
      <c r="G27" s="22" t="s">
        <v>3935</v>
      </c>
      <c r="I27" s="230" t="str">
        <f t="shared" si="19"/>
        <v/>
      </c>
      <c r="J27" s="230" t="str">
        <f t="shared" si="20"/>
        <v/>
      </c>
      <c r="K27" s="230" t="str">
        <f t="shared" si="21"/>
        <v/>
      </c>
      <c r="L27" s="230" t="str">
        <f t="shared" si="22"/>
        <v/>
      </c>
      <c r="M27" s="230" t="str">
        <f t="shared" si="23"/>
        <v/>
      </c>
      <c r="N27" s="230" t="str">
        <f t="shared" si="24"/>
        <v/>
      </c>
      <c r="O27" s="230" t="str">
        <f t="shared" si="25"/>
        <v/>
      </c>
      <c r="P27" s="230" t="str">
        <f t="shared" si="26"/>
        <v/>
      </c>
      <c r="Q27" s="230" t="str">
        <f t="shared" si="27"/>
        <v/>
      </c>
      <c r="S27" s="230" t="str">
        <f t="shared" si="28"/>
        <v/>
      </c>
      <c r="T27" s="230" t="str">
        <f t="shared" si="29"/>
        <v/>
      </c>
      <c r="U27" s="230" t="str">
        <f t="shared" si="38"/>
        <v/>
      </c>
      <c r="V27" s="230" t="str">
        <f t="shared" si="38"/>
        <v/>
      </c>
      <c r="W27" s="230" t="str">
        <f t="shared" si="38"/>
        <v/>
      </c>
      <c r="X27" s="230" t="str">
        <f t="shared" si="38"/>
        <v/>
      </c>
      <c r="Y27" s="230" t="s">
        <v>4152</v>
      </c>
      <c r="Z27" s="230" t="str">
        <f t="shared" si="31"/>
        <v>\EX</v>
      </c>
      <c r="AA27" s="230" t="s">
        <v>4153</v>
      </c>
      <c r="AB27" s="230" t="str">
        <f t="shared" si="32"/>
        <v>VX0000</v>
      </c>
      <c r="AC27" s="230" t="str">
        <f t="shared" si="32"/>
        <v>ZZZZZZ</v>
      </c>
      <c r="AD27" s="230" t="str">
        <f t="shared" si="33"/>
        <v>00000</v>
      </c>
      <c r="AE27" s="230" t="str">
        <f t="shared" si="33"/>
        <v>ZZZZZ</v>
      </c>
      <c r="AF27" s="230" t="str">
        <f t="shared" si="34"/>
        <v>00</v>
      </c>
      <c r="AG27" s="230" t="str">
        <f t="shared" si="34"/>
        <v>ZZ</v>
      </c>
      <c r="AH27" s="230" t="str">
        <f t="shared" si="35"/>
        <v>00000</v>
      </c>
      <c r="AI27" s="230" t="str">
        <f t="shared" si="35"/>
        <v>ZZZZZ</v>
      </c>
      <c r="AJ27" s="230" t="str">
        <f t="shared" si="36"/>
        <v>20</v>
      </c>
      <c r="AK27" s="230" t="str">
        <f t="shared" si="36"/>
        <v>20</v>
      </c>
      <c r="AL27" s="230" t="str">
        <f t="shared" si="37"/>
        <v>000000</v>
      </c>
      <c r="AM27" s="230" t="str">
        <f t="shared" si="37"/>
        <v>ZZZZZZ</v>
      </c>
      <c r="AN27" s="230" t="s">
        <v>4154</v>
      </c>
      <c r="AO27" s="230" t="s">
        <v>4155</v>
      </c>
      <c r="AP27" s="230" t="s">
        <v>4154</v>
      </c>
    </row>
    <row r="28" spans="1:42" ht="26.25" x14ac:dyDescent="0.25">
      <c r="A28" s="17" t="s">
        <v>1848</v>
      </c>
      <c r="B28" s="153" t="s">
        <v>1866</v>
      </c>
      <c r="C28" s="229" t="s">
        <v>2119</v>
      </c>
      <c r="D28" s="229" t="s">
        <v>4335</v>
      </c>
      <c r="E28" s="17" t="s">
        <v>12</v>
      </c>
      <c r="F28" s="17" t="s">
        <v>3365</v>
      </c>
      <c r="G28" s="17" t="s">
        <v>3508</v>
      </c>
      <c r="I28" s="230" t="str">
        <f t="shared" si="19"/>
        <v>*SAVE</v>
      </c>
      <c r="J28" s="230" t="str">
        <f t="shared" si="20"/>
        <v>*SL(1)</v>
      </c>
      <c r="K28" s="230" t="str">
        <f t="shared" si="21"/>
        <v>*PB</v>
      </c>
      <c r="L28" s="230" t="str">
        <f t="shared" si="22"/>
        <v>*IR</v>
      </c>
      <c r="M28" s="230" t="str">
        <f t="shared" si="23"/>
        <v>*SL(.5)</v>
      </c>
      <c r="N28" s="230" t="str">
        <f t="shared" si="24"/>
        <v>Rule 12</v>
      </c>
      <c r="O28" s="230" t="str">
        <f t="shared" si="25"/>
        <v>TAB</v>
      </c>
      <c r="P28" s="230" t="str">
        <f t="shared" si="26"/>
        <v>Activity 25 with revenue accounts</v>
      </c>
      <c r="Q28" s="230" t="str">
        <f t="shared" si="27"/>
        <v>TAB</v>
      </c>
      <c r="S28" s="230" t="str">
        <f t="shared" si="28"/>
        <v>TAB</v>
      </c>
      <c r="T28" s="230" t="str">
        <f t="shared" si="29"/>
        <v>Rule 12: You are unable to use Activity 25 with Natural Accounts 49200, 49410, 49420, 49520, 49560 and 49800 (see the Cross Validation rules document on http://www.admin.ox.ac.uk/finance/financialssupport/errors for details)</v>
      </c>
      <c r="U28" s="230" t="str">
        <f t="shared" si="38"/>
        <v>TAB</v>
      </c>
      <c r="V28" s="230" t="str">
        <f t="shared" si="38"/>
        <v>TAB</v>
      </c>
      <c r="W28" s="230" t="str">
        <f t="shared" si="38"/>
        <v>TAB</v>
      </c>
      <c r="X28" s="230" t="str">
        <f t="shared" si="38"/>
        <v>TAB</v>
      </c>
      <c r="Y28" s="230" t="s">
        <v>4152</v>
      </c>
      <c r="Z28" s="230" t="str">
        <f t="shared" si="31"/>
        <v>\IN</v>
      </c>
      <c r="AA28" s="230" t="s">
        <v>4153</v>
      </c>
      <c r="AB28" s="230" t="str">
        <f t="shared" si="32"/>
        <v>000000</v>
      </c>
      <c r="AC28" s="230" t="str">
        <f t="shared" si="32"/>
        <v>ZZZZZZ</v>
      </c>
      <c r="AD28" s="230" t="str">
        <f t="shared" si="33"/>
        <v>00000</v>
      </c>
      <c r="AE28" s="230" t="str">
        <f t="shared" si="33"/>
        <v>ZZZZZ</v>
      </c>
      <c r="AF28" s="230" t="str">
        <f t="shared" si="34"/>
        <v>00</v>
      </c>
      <c r="AG28" s="230" t="str">
        <f t="shared" si="34"/>
        <v>ZZ</v>
      </c>
      <c r="AH28" s="230" t="str">
        <f t="shared" si="35"/>
        <v>00000</v>
      </c>
      <c r="AI28" s="230" t="str">
        <f t="shared" si="35"/>
        <v>ZZZZZ</v>
      </c>
      <c r="AJ28" s="230" t="str">
        <f t="shared" si="36"/>
        <v>00</v>
      </c>
      <c r="AK28" s="230" t="str">
        <f t="shared" si="36"/>
        <v>ZZ</v>
      </c>
      <c r="AL28" s="230" t="str">
        <f t="shared" si="37"/>
        <v>000000</v>
      </c>
      <c r="AM28" s="230" t="str">
        <f t="shared" si="37"/>
        <v>ZZZZZZ</v>
      </c>
      <c r="AN28" s="230" t="s">
        <v>4154</v>
      </c>
      <c r="AO28" s="230" t="s">
        <v>4155</v>
      </c>
      <c r="AP28" s="230" t="s">
        <v>4154</v>
      </c>
    </row>
    <row r="29" spans="1:42" ht="26.25" x14ac:dyDescent="0.25">
      <c r="A29" s="17" t="s">
        <v>1848</v>
      </c>
      <c r="B29" s="153" t="s">
        <v>1866</v>
      </c>
      <c r="C29" s="229" t="s">
        <v>2119</v>
      </c>
      <c r="D29" s="229" t="s">
        <v>4335</v>
      </c>
      <c r="E29" s="17" t="s">
        <v>15</v>
      </c>
      <c r="F29" s="17" t="s">
        <v>4226</v>
      </c>
      <c r="G29" s="17" t="s">
        <v>4227</v>
      </c>
      <c r="I29" s="230" t="str">
        <f t="shared" si="19"/>
        <v/>
      </c>
      <c r="J29" s="230" t="str">
        <f t="shared" si="20"/>
        <v/>
      </c>
      <c r="K29" s="230" t="str">
        <f t="shared" si="21"/>
        <v/>
      </c>
      <c r="L29" s="230" t="str">
        <f t="shared" si="22"/>
        <v/>
      </c>
      <c r="M29" s="230" t="str">
        <f t="shared" si="23"/>
        <v/>
      </c>
      <c r="N29" s="230" t="str">
        <f t="shared" si="24"/>
        <v/>
      </c>
      <c r="O29" s="230" t="str">
        <f t="shared" si="25"/>
        <v/>
      </c>
      <c r="P29" s="230" t="str">
        <f t="shared" si="26"/>
        <v/>
      </c>
      <c r="Q29" s="230" t="str">
        <f t="shared" si="27"/>
        <v/>
      </c>
      <c r="S29" s="230" t="str">
        <f t="shared" si="28"/>
        <v/>
      </c>
      <c r="T29" s="230" t="str">
        <f t="shared" si="29"/>
        <v/>
      </c>
      <c r="U29" s="230" t="str">
        <f t="shared" si="38"/>
        <v/>
      </c>
      <c r="V29" s="230" t="str">
        <f t="shared" si="38"/>
        <v/>
      </c>
      <c r="W29" s="230" t="str">
        <f t="shared" si="38"/>
        <v/>
      </c>
      <c r="X29" s="230" t="str">
        <f t="shared" si="38"/>
        <v/>
      </c>
      <c r="Y29" s="230" t="s">
        <v>4152</v>
      </c>
      <c r="Z29" s="230" t="str">
        <f t="shared" si="31"/>
        <v>\EX</v>
      </c>
      <c r="AA29" s="230" t="s">
        <v>4153</v>
      </c>
      <c r="AB29" s="230" t="str">
        <f t="shared" si="32"/>
        <v>000000</v>
      </c>
      <c r="AC29" s="230" t="str">
        <f t="shared" si="32"/>
        <v>ZZZZZZ</v>
      </c>
      <c r="AD29" s="230" t="str">
        <f t="shared" si="33"/>
        <v>49200</v>
      </c>
      <c r="AE29" s="230" t="str">
        <f t="shared" si="33"/>
        <v>49200</v>
      </c>
      <c r="AF29" s="230" t="str">
        <f t="shared" si="34"/>
        <v>25</v>
      </c>
      <c r="AG29" s="230" t="str">
        <f t="shared" si="34"/>
        <v>25</v>
      </c>
      <c r="AH29" s="230" t="str">
        <f t="shared" si="35"/>
        <v>00000</v>
      </c>
      <c r="AI29" s="230" t="str">
        <f t="shared" si="35"/>
        <v>ZZZZZ</v>
      </c>
      <c r="AJ29" s="230" t="str">
        <f t="shared" si="36"/>
        <v>00</v>
      </c>
      <c r="AK29" s="230" t="str">
        <f t="shared" si="36"/>
        <v>ZZ</v>
      </c>
      <c r="AL29" s="230" t="str">
        <f t="shared" si="37"/>
        <v>000000</v>
      </c>
      <c r="AM29" s="230" t="str">
        <f t="shared" si="37"/>
        <v>ZZZZZZ</v>
      </c>
      <c r="AN29" s="230" t="s">
        <v>4154</v>
      </c>
      <c r="AO29" s="230" t="s">
        <v>4155</v>
      </c>
      <c r="AP29" s="230" t="s">
        <v>4154</v>
      </c>
    </row>
    <row r="30" spans="1:42" ht="26.25" x14ac:dyDescent="0.25">
      <c r="A30" s="17" t="s">
        <v>1848</v>
      </c>
      <c r="B30" s="153" t="s">
        <v>1866</v>
      </c>
      <c r="C30" s="229" t="s">
        <v>2119</v>
      </c>
      <c r="D30" s="229" t="s">
        <v>4335</v>
      </c>
      <c r="E30" s="17" t="s">
        <v>15</v>
      </c>
      <c r="F30" s="17" t="s">
        <v>4228</v>
      </c>
      <c r="G30" s="17" t="s">
        <v>4229</v>
      </c>
      <c r="I30" s="230" t="str">
        <f t="shared" si="19"/>
        <v/>
      </c>
      <c r="J30" s="230" t="str">
        <f t="shared" si="20"/>
        <v/>
      </c>
      <c r="K30" s="230" t="str">
        <f t="shared" si="21"/>
        <v/>
      </c>
      <c r="L30" s="230" t="str">
        <f t="shared" si="22"/>
        <v/>
      </c>
      <c r="M30" s="230" t="str">
        <f t="shared" si="23"/>
        <v/>
      </c>
      <c r="N30" s="230" t="str">
        <f t="shared" ref="N30" si="39">IF($A30=$A29, "", A30)</f>
        <v/>
      </c>
      <c r="O30" s="230" t="str">
        <f t="shared" si="25"/>
        <v/>
      </c>
      <c r="P30" s="230" t="str">
        <f t="shared" ref="P30" si="40">IF($A30=$A29, "", B30)</f>
        <v/>
      </c>
      <c r="Q30" s="230" t="str">
        <f t="shared" si="27"/>
        <v/>
      </c>
      <c r="S30" s="230" t="str">
        <f t="shared" si="28"/>
        <v/>
      </c>
      <c r="T30" s="230" t="str">
        <f t="shared" ref="T30" si="41">IF($A30=$A29, "", D30)</f>
        <v/>
      </c>
      <c r="U30" s="230" t="str">
        <f t="shared" si="38"/>
        <v/>
      </c>
      <c r="V30" s="230" t="str">
        <f t="shared" si="38"/>
        <v/>
      </c>
      <c r="W30" s="230" t="str">
        <f t="shared" si="38"/>
        <v/>
      </c>
      <c r="X30" s="230" t="str">
        <f t="shared" si="38"/>
        <v/>
      </c>
      <c r="Y30" s="230" t="s">
        <v>4152</v>
      </c>
      <c r="Z30" s="230" t="str">
        <f t="shared" ref="Z30" si="42">"\" &amp; IF(E30="I", "IN", "EX")</f>
        <v>\EX</v>
      </c>
      <c r="AA30" s="230" t="s">
        <v>4153</v>
      </c>
      <c r="AB30" s="230" t="str">
        <f t="shared" ref="AB30" si="43">MID(F30,1,6)</f>
        <v>000000</v>
      </c>
      <c r="AC30" s="230" t="str">
        <f t="shared" ref="AC30" si="44">MID(G30,1,6)</f>
        <v>ZZZZZZ</v>
      </c>
      <c r="AD30" s="230" t="str">
        <f t="shared" ref="AD30" si="45">MID(F30,8,5)</f>
        <v>49410</v>
      </c>
      <c r="AE30" s="230" t="str">
        <f t="shared" ref="AE30" si="46">MID(G30,8,5)</f>
        <v>49410</v>
      </c>
      <c r="AF30" s="230" t="str">
        <f t="shared" ref="AF30" si="47">MID(F30,14,2)</f>
        <v>25</v>
      </c>
      <c r="AG30" s="230" t="str">
        <f t="shared" ref="AG30" si="48">MID(G30,14,2)</f>
        <v>25</v>
      </c>
      <c r="AH30" s="230" t="str">
        <f t="shared" ref="AH30" si="49">MID(F30,17,5)</f>
        <v>00000</v>
      </c>
      <c r="AI30" s="230" t="str">
        <f t="shared" ref="AI30" si="50">MID(G30,17,5)</f>
        <v>ZZZZZ</v>
      </c>
      <c r="AJ30" s="230" t="str">
        <f t="shared" ref="AJ30" si="51">MID(F30,23,2)</f>
        <v>00</v>
      </c>
      <c r="AK30" s="230" t="str">
        <f t="shared" ref="AK30" si="52">MID(G30,23,2)</f>
        <v>ZZ</v>
      </c>
      <c r="AL30" s="230" t="str">
        <f t="shared" ref="AL30" si="53">MID(F30,26,6)</f>
        <v>000000</v>
      </c>
      <c r="AM30" s="230" t="str">
        <f t="shared" ref="AM30" si="54">MID(G30,26,6)</f>
        <v>ZZZZZZ</v>
      </c>
      <c r="AN30" s="230" t="s">
        <v>4154</v>
      </c>
      <c r="AO30" s="230" t="s">
        <v>4155</v>
      </c>
      <c r="AP30" s="230" t="s">
        <v>4154</v>
      </c>
    </row>
    <row r="31" spans="1:42" ht="26.25" x14ac:dyDescent="0.25">
      <c r="A31" s="17" t="s">
        <v>1848</v>
      </c>
      <c r="B31" s="153" t="s">
        <v>1866</v>
      </c>
      <c r="C31" s="229" t="s">
        <v>2119</v>
      </c>
      <c r="D31" s="229" t="s">
        <v>4335</v>
      </c>
      <c r="E31" s="17" t="s">
        <v>15</v>
      </c>
      <c r="F31" s="17" t="s">
        <v>4230</v>
      </c>
      <c r="G31" s="17" t="s">
        <v>4231</v>
      </c>
      <c r="I31" s="230" t="str">
        <f t="shared" si="19"/>
        <v/>
      </c>
      <c r="J31" s="230" t="str">
        <f t="shared" si="20"/>
        <v/>
      </c>
      <c r="K31" s="230" t="str">
        <f t="shared" si="21"/>
        <v/>
      </c>
      <c r="L31" s="230" t="str">
        <f t="shared" si="22"/>
        <v/>
      </c>
      <c r="M31" s="230" t="str">
        <f t="shared" si="23"/>
        <v/>
      </c>
      <c r="N31" s="230" t="str">
        <f t="shared" si="24"/>
        <v/>
      </c>
      <c r="O31" s="230" t="str">
        <f t="shared" si="25"/>
        <v/>
      </c>
      <c r="P31" s="230" t="str">
        <f t="shared" si="26"/>
        <v/>
      </c>
      <c r="Q31" s="230" t="str">
        <f t="shared" si="27"/>
        <v/>
      </c>
      <c r="S31" s="230" t="str">
        <f t="shared" si="28"/>
        <v/>
      </c>
      <c r="T31" s="230" t="str">
        <f t="shared" si="29"/>
        <v/>
      </c>
      <c r="U31" s="230" t="str">
        <f t="shared" si="38"/>
        <v/>
      </c>
      <c r="V31" s="230" t="str">
        <f t="shared" si="38"/>
        <v/>
      </c>
      <c r="W31" s="230" t="str">
        <f t="shared" si="38"/>
        <v/>
      </c>
      <c r="X31" s="230" t="str">
        <f t="shared" si="38"/>
        <v/>
      </c>
      <c r="Y31" s="230" t="s">
        <v>4152</v>
      </c>
      <c r="Z31" s="230" t="str">
        <f t="shared" si="31"/>
        <v>\EX</v>
      </c>
      <c r="AA31" s="230" t="s">
        <v>4153</v>
      </c>
      <c r="AB31" s="230" t="str">
        <f t="shared" si="32"/>
        <v>000000</v>
      </c>
      <c r="AC31" s="230" t="str">
        <f t="shared" si="32"/>
        <v>ZZZZZZ</v>
      </c>
      <c r="AD31" s="230" t="str">
        <f t="shared" si="33"/>
        <v>49420</v>
      </c>
      <c r="AE31" s="230" t="str">
        <f t="shared" si="33"/>
        <v>49420</v>
      </c>
      <c r="AF31" s="230" t="str">
        <f t="shared" si="34"/>
        <v>25</v>
      </c>
      <c r="AG31" s="230" t="str">
        <f t="shared" si="34"/>
        <v>25</v>
      </c>
      <c r="AH31" s="230" t="str">
        <f t="shared" si="35"/>
        <v>00000</v>
      </c>
      <c r="AI31" s="230" t="str">
        <f t="shared" si="35"/>
        <v>ZZZZZ</v>
      </c>
      <c r="AJ31" s="230" t="str">
        <f t="shared" si="36"/>
        <v>00</v>
      </c>
      <c r="AK31" s="230" t="str">
        <f t="shared" si="36"/>
        <v>ZZ</v>
      </c>
      <c r="AL31" s="230" t="str">
        <f t="shared" si="37"/>
        <v>000000</v>
      </c>
      <c r="AM31" s="230" t="str">
        <f t="shared" si="37"/>
        <v>ZZZZZZ</v>
      </c>
      <c r="AN31" s="230" t="s">
        <v>4154</v>
      </c>
      <c r="AO31" s="230" t="s">
        <v>4155</v>
      </c>
      <c r="AP31" s="230" t="s">
        <v>4154</v>
      </c>
    </row>
    <row r="32" spans="1:42" ht="26.25" x14ac:dyDescent="0.25">
      <c r="A32" s="17" t="s">
        <v>3925</v>
      </c>
      <c r="B32" s="17" t="s">
        <v>4276</v>
      </c>
      <c r="C32" s="228" t="s">
        <v>2119</v>
      </c>
      <c r="D32" s="17" t="s">
        <v>4279</v>
      </c>
      <c r="E32" s="17" t="s">
        <v>12</v>
      </c>
      <c r="F32" s="22" t="s">
        <v>3365</v>
      </c>
      <c r="G32" s="22" t="s">
        <v>3508</v>
      </c>
      <c r="I32" s="230" t="str">
        <f t="shared" si="19"/>
        <v>*SAVE</v>
      </c>
      <c r="J32" s="230" t="str">
        <f t="shared" si="20"/>
        <v>*SL(1)</v>
      </c>
      <c r="K32" s="230" t="str">
        <f t="shared" si="21"/>
        <v>*PB</v>
      </c>
      <c r="L32" s="230" t="str">
        <f t="shared" si="22"/>
        <v>*IR</v>
      </c>
      <c r="M32" s="230" t="str">
        <f t="shared" si="23"/>
        <v>*SL(.5)</v>
      </c>
      <c r="N32" s="230" t="str">
        <f t="shared" ref="N32" si="55">IF($A32=$A31, "", A32)</f>
        <v>Rule 14</v>
      </c>
      <c r="O32" s="230" t="str">
        <f t="shared" si="25"/>
        <v>TAB</v>
      </c>
      <c r="P32" s="230" t="str">
        <f t="shared" ref="P32" si="56">IF($A32=$A31, "", B32)</f>
        <v>VD Cost Centres can only be used with Organisation value 21 or 10</v>
      </c>
      <c r="Q32" s="230" t="str">
        <f t="shared" si="27"/>
        <v>TAB</v>
      </c>
      <c r="S32" s="230" t="str">
        <f t="shared" si="28"/>
        <v>TAB</v>
      </c>
      <c r="T32" s="230" t="str">
        <f t="shared" ref="T32" si="57">IF($A32=$A31, "", D32)</f>
        <v>Rule 14: For all VD Cost Centres please select Org value 21 - Subsids GBP Ledger or Org value 10 - UO Ledger GBP (see the Cross Validation rules document on http://www.admin.ox.ac.uk/finance/financialssupport/errors for details)</v>
      </c>
      <c r="U32" s="230" t="str">
        <f t="shared" si="38"/>
        <v>TAB</v>
      </c>
      <c r="V32" s="230" t="str">
        <f t="shared" si="38"/>
        <v>TAB</v>
      </c>
      <c r="W32" s="230" t="str">
        <f t="shared" si="38"/>
        <v>TAB</v>
      </c>
      <c r="X32" s="230" t="str">
        <f t="shared" si="38"/>
        <v>TAB</v>
      </c>
      <c r="Y32" s="230" t="s">
        <v>4152</v>
      </c>
      <c r="Z32" s="230" t="str">
        <f t="shared" si="31"/>
        <v>\IN</v>
      </c>
      <c r="AA32" s="230" t="s">
        <v>4153</v>
      </c>
      <c r="AB32" s="230" t="str">
        <f t="shared" si="32"/>
        <v>000000</v>
      </c>
      <c r="AC32" s="230" t="str">
        <f t="shared" si="32"/>
        <v>ZZZZZZ</v>
      </c>
      <c r="AD32" s="230" t="str">
        <f t="shared" si="33"/>
        <v>00000</v>
      </c>
      <c r="AE32" s="230" t="str">
        <f t="shared" si="33"/>
        <v>ZZZZZ</v>
      </c>
      <c r="AF32" s="230" t="str">
        <f t="shared" si="34"/>
        <v>00</v>
      </c>
      <c r="AG32" s="230" t="str">
        <f t="shared" si="34"/>
        <v>ZZ</v>
      </c>
      <c r="AH32" s="230" t="str">
        <f t="shared" si="35"/>
        <v>00000</v>
      </c>
      <c r="AI32" s="230" t="str">
        <f t="shared" si="35"/>
        <v>ZZZZZ</v>
      </c>
      <c r="AJ32" s="230" t="str">
        <f t="shared" si="36"/>
        <v>00</v>
      </c>
      <c r="AK32" s="230" t="str">
        <f t="shared" si="36"/>
        <v>ZZ</v>
      </c>
      <c r="AL32" s="230" t="str">
        <f t="shared" si="37"/>
        <v>000000</v>
      </c>
      <c r="AM32" s="230" t="str">
        <f t="shared" si="37"/>
        <v>ZZZZZZ</v>
      </c>
      <c r="AN32" s="230" t="s">
        <v>4154</v>
      </c>
      <c r="AO32" s="230" t="s">
        <v>4155</v>
      </c>
      <c r="AP32" s="230" t="s">
        <v>4154</v>
      </c>
    </row>
    <row r="33" spans="1:42" ht="26.25" x14ac:dyDescent="0.25">
      <c r="A33" s="17" t="s">
        <v>3925</v>
      </c>
      <c r="B33" s="17" t="s">
        <v>4276</v>
      </c>
      <c r="C33" s="228" t="s">
        <v>2119</v>
      </c>
      <c r="D33" s="17" t="s">
        <v>4279</v>
      </c>
      <c r="E33" s="17" t="s">
        <v>15</v>
      </c>
      <c r="F33" s="22" t="s">
        <v>3928</v>
      </c>
      <c r="G33" s="22" t="s">
        <v>4165</v>
      </c>
      <c r="I33" s="230" t="str">
        <f t="shared" si="19"/>
        <v/>
      </c>
      <c r="J33" s="230" t="str">
        <f t="shared" si="20"/>
        <v/>
      </c>
      <c r="K33" s="230" t="str">
        <f t="shared" si="21"/>
        <v/>
      </c>
      <c r="L33" s="230" t="str">
        <f t="shared" si="22"/>
        <v/>
      </c>
      <c r="M33" s="230" t="str">
        <f t="shared" si="23"/>
        <v/>
      </c>
      <c r="N33" s="230" t="str">
        <f t="shared" si="24"/>
        <v/>
      </c>
      <c r="O33" s="230" t="str">
        <f t="shared" si="25"/>
        <v/>
      </c>
      <c r="P33" s="230" t="str">
        <f t="shared" si="26"/>
        <v/>
      </c>
      <c r="Q33" s="230" t="str">
        <f t="shared" si="27"/>
        <v/>
      </c>
      <c r="S33" s="230" t="str">
        <f t="shared" si="28"/>
        <v/>
      </c>
      <c r="T33" s="230" t="str">
        <f t="shared" si="29"/>
        <v/>
      </c>
      <c r="U33" s="230" t="str">
        <f t="shared" ref="U33:X48" si="58">IF($A33=$A32, "", "TAB")</f>
        <v/>
      </c>
      <c r="V33" s="230" t="str">
        <f t="shared" si="58"/>
        <v/>
      </c>
      <c r="W33" s="230" t="str">
        <f t="shared" si="58"/>
        <v/>
      </c>
      <c r="X33" s="230" t="str">
        <f t="shared" si="58"/>
        <v/>
      </c>
      <c r="Y33" s="230" t="s">
        <v>4152</v>
      </c>
      <c r="Z33" s="230" t="str">
        <f t="shared" si="31"/>
        <v>\EX</v>
      </c>
      <c r="AA33" s="230" t="s">
        <v>4153</v>
      </c>
      <c r="AB33" s="230" t="str">
        <f t="shared" si="32"/>
        <v>000001</v>
      </c>
      <c r="AC33" s="230" t="str">
        <f t="shared" si="32"/>
        <v>VCZZZZ</v>
      </c>
      <c r="AD33" s="230" t="str">
        <f t="shared" si="33"/>
        <v>00000</v>
      </c>
      <c r="AE33" s="230" t="str">
        <f t="shared" si="33"/>
        <v>ZZZZZ</v>
      </c>
      <c r="AF33" s="230" t="str">
        <f t="shared" si="34"/>
        <v>00</v>
      </c>
      <c r="AG33" s="230" t="str">
        <f t="shared" si="34"/>
        <v>ZZ</v>
      </c>
      <c r="AH33" s="230" t="str">
        <f t="shared" si="35"/>
        <v>00000</v>
      </c>
      <c r="AI33" s="230" t="str">
        <f t="shared" si="35"/>
        <v>ZZZZZ</v>
      </c>
      <c r="AJ33" s="230" t="str">
        <f t="shared" si="36"/>
        <v>21</v>
      </c>
      <c r="AK33" s="230" t="str">
        <f t="shared" si="36"/>
        <v>21</v>
      </c>
      <c r="AL33" s="230" t="str">
        <f t="shared" si="37"/>
        <v>000000</v>
      </c>
      <c r="AM33" s="230" t="str">
        <f t="shared" si="37"/>
        <v>ZZZZZZ</v>
      </c>
      <c r="AN33" s="230" t="s">
        <v>4154</v>
      </c>
      <c r="AO33" s="230" t="s">
        <v>4155</v>
      </c>
      <c r="AP33" s="230" t="s">
        <v>4154</v>
      </c>
    </row>
    <row r="34" spans="1:42" ht="26.25" x14ac:dyDescent="0.25">
      <c r="A34" s="17" t="s">
        <v>3925</v>
      </c>
      <c r="B34" s="17" t="s">
        <v>4276</v>
      </c>
      <c r="C34" s="228" t="s">
        <v>2119</v>
      </c>
      <c r="D34" s="17" t="s">
        <v>4279</v>
      </c>
      <c r="E34" s="17" t="s">
        <v>15</v>
      </c>
      <c r="F34" s="22" t="s">
        <v>4159</v>
      </c>
      <c r="G34" s="22" t="s">
        <v>4246</v>
      </c>
      <c r="I34" s="230" t="str">
        <f t="shared" si="19"/>
        <v/>
      </c>
      <c r="J34" s="230" t="str">
        <f t="shared" si="20"/>
        <v/>
      </c>
      <c r="K34" s="230" t="str">
        <f t="shared" si="21"/>
        <v/>
      </c>
      <c r="L34" s="230" t="str">
        <f t="shared" si="22"/>
        <v/>
      </c>
      <c r="M34" s="230" t="str">
        <f t="shared" si="23"/>
        <v/>
      </c>
      <c r="N34" s="230" t="str">
        <f t="shared" si="24"/>
        <v/>
      </c>
      <c r="O34" s="230" t="str">
        <f t="shared" si="25"/>
        <v/>
      </c>
      <c r="P34" s="230" t="str">
        <f t="shared" si="26"/>
        <v/>
      </c>
      <c r="Q34" s="230" t="str">
        <f t="shared" si="27"/>
        <v/>
      </c>
      <c r="S34" s="230" t="str">
        <f t="shared" si="28"/>
        <v/>
      </c>
      <c r="T34" s="230" t="str">
        <f t="shared" si="29"/>
        <v/>
      </c>
      <c r="U34" s="230" t="str">
        <f t="shared" si="58"/>
        <v/>
      </c>
      <c r="V34" s="230" t="str">
        <f t="shared" si="58"/>
        <v/>
      </c>
      <c r="W34" s="230" t="str">
        <f t="shared" si="58"/>
        <v/>
      </c>
      <c r="X34" s="230" t="str">
        <f t="shared" si="58"/>
        <v/>
      </c>
      <c r="Y34" s="230" t="s">
        <v>4152</v>
      </c>
      <c r="Z34" s="230" t="str">
        <f t="shared" si="31"/>
        <v>\EX</v>
      </c>
      <c r="AA34" s="230" t="s">
        <v>4153</v>
      </c>
      <c r="AB34" s="230" t="str">
        <f t="shared" si="32"/>
        <v>VD0000</v>
      </c>
      <c r="AC34" s="230" t="str">
        <f t="shared" si="32"/>
        <v>VDZZZZ</v>
      </c>
      <c r="AD34" s="230" t="str">
        <f t="shared" si="33"/>
        <v>00000</v>
      </c>
      <c r="AE34" s="230" t="str">
        <f t="shared" si="33"/>
        <v>ZZZZZ</v>
      </c>
      <c r="AF34" s="230" t="str">
        <f t="shared" si="34"/>
        <v>00</v>
      </c>
      <c r="AG34" s="230" t="str">
        <f t="shared" si="34"/>
        <v>ZZ</v>
      </c>
      <c r="AH34" s="230" t="str">
        <f t="shared" si="35"/>
        <v>00000</v>
      </c>
      <c r="AI34" s="230" t="str">
        <f t="shared" si="35"/>
        <v>ZZZZZ</v>
      </c>
      <c r="AJ34" s="230" t="str">
        <f t="shared" si="36"/>
        <v>00</v>
      </c>
      <c r="AK34" s="230" t="str">
        <f t="shared" si="36"/>
        <v>09</v>
      </c>
      <c r="AL34" s="230" t="str">
        <f t="shared" si="37"/>
        <v>000000</v>
      </c>
      <c r="AM34" s="230" t="str">
        <f t="shared" si="37"/>
        <v>ZZZZZZ</v>
      </c>
      <c r="AN34" s="230" t="s">
        <v>4154</v>
      </c>
      <c r="AO34" s="230" t="s">
        <v>4155</v>
      </c>
      <c r="AP34" s="230" t="s">
        <v>4154</v>
      </c>
    </row>
    <row r="35" spans="1:42" ht="26.25" x14ac:dyDescent="0.25">
      <c r="A35" s="17" t="s">
        <v>3925</v>
      </c>
      <c r="B35" s="17" t="s">
        <v>4276</v>
      </c>
      <c r="C35" s="228" t="s">
        <v>2119</v>
      </c>
      <c r="D35" s="17" t="s">
        <v>4279</v>
      </c>
      <c r="E35" s="17" t="s">
        <v>15</v>
      </c>
      <c r="F35" s="22" t="s">
        <v>4247</v>
      </c>
      <c r="G35" s="22" t="s">
        <v>4160</v>
      </c>
      <c r="I35" s="230" t="str">
        <f t="shared" si="19"/>
        <v/>
      </c>
      <c r="J35" s="230" t="str">
        <f t="shared" si="20"/>
        <v/>
      </c>
      <c r="K35" s="230" t="str">
        <f t="shared" si="21"/>
        <v/>
      </c>
      <c r="L35" s="230" t="str">
        <f t="shared" si="22"/>
        <v/>
      </c>
      <c r="M35" s="230" t="str">
        <f t="shared" si="23"/>
        <v/>
      </c>
      <c r="N35" s="230" t="str">
        <f t="shared" si="24"/>
        <v/>
      </c>
      <c r="O35" s="230" t="str">
        <f t="shared" si="25"/>
        <v/>
      </c>
      <c r="P35" s="230" t="str">
        <f t="shared" si="26"/>
        <v/>
      </c>
      <c r="Q35" s="230" t="str">
        <f t="shared" si="27"/>
        <v/>
      </c>
      <c r="S35" s="230" t="str">
        <f t="shared" si="28"/>
        <v/>
      </c>
      <c r="T35" s="230" t="str">
        <f t="shared" si="29"/>
        <v/>
      </c>
      <c r="U35" s="230" t="str">
        <f t="shared" si="58"/>
        <v/>
      </c>
      <c r="V35" s="230" t="str">
        <f t="shared" si="58"/>
        <v/>
      </c>
      <c r="W35" s="230" t="str">
        <f t="shared" si="58"/>
        <v/>
      </c>
      <c r="X35" s="230" t="str">
        <f t="shared" si="58"/>
        <v/>
      </c>
      <c r="Y35" s="230" t="s">
        <v>4152</v>
      </c>
      <c r="Z35" s="230" t="str">
        <f t="shared" si="31"/>
        <v>\EX</v>
      </c>
      <c r="AA35" s="230" t="s">
        <v>4153</v>
      </c>
      <c r="AB35" s="230" t="str">
        <f t="shared" si="32"/>
        <v>VD0000</v>
      </c>
      <c r="AC35" s="230" t="str">
        <f t="shared" si="32"/>
        <v>VDZZZZ</v>
      </c>
      <c r="AD35" s="230" t="str">
        <f t="shared" si="33"/>
        <v>00000</v>
      </c>
      <c r="AE35" s="230" t="str">
        <f t="shared" si="33"/>
        <v>ZZZZZ</v>
      </c>
      <c r="AF35" s="230" t="str">
        <f t="shared" si="34"/>
        <v>00</v>
      </c>
      <c r="AG35" s="230" t="str">
        <f t="shared" si="34"/>
        <v>ZZ</v>
      </c>
      <c r="AH35" s="230" t="str">
        <f t="shared" si="35"/>
        <v>00000</v>
      </c>
      <c r="AI35" s="230" t="str">
        <f t="shared" si="35"/>
        <v>ZZZZZ</v>
      </c>
      <c r="AJ35" s="230" t="str">
        <f t="shared" si="36"/>
        <v>11</v>
      </c>
      <c r="AK35" s="230" t="str">
        <f t="shared" si="36"/>
        <v>18</v>
      </c>
      <c r="AL35" s="230" t="str">
        <f t="shared" si="37"/>
        <v>000000</v>
      </c>
      <c r="AM35" s="230" t="str">
        <f t="shared" si="37"/>
        <v>ZZZZZZ</v>
      </c>
      <c r="AN35" s="230" t="s">
        <v>4154</v>
      </c>
      <c r="AO35" s="230" t="s">
        <v>4155</v>
      </c>
      <c r="AP35" s="230" t="s">
        <v>4154</v>
      </c>
    </row>
    <row r="36" spans="1:42" ht="26.25" x14ac:dyDescent="0.25">
      <c r="A36" s="17" t="s">
        <v>3925</v>
      </c>
      <c r="B36" s="17" t="s">
        <v>4276</v>
      </c>
      <c r="C36" s="228" t="s">
        <v>2119</v>
      </c>
      <c r="D36" s="17" t="s">
        <v>4279</v>
      </c>
      <c r="E36" s="17" t="s">
        <v>15</v>
      </c>
      <c r="F36" s="22" t="s">
        <v>4161</v>
      </c>
      <c r="G36" s="22" t="s">
        <v>4162</v>
      </c>
      <c r="I36" s="230" t="str">
        <f t="shared" si="19"/>
        <v/>
      </c>
      <c r="J36" s="230" t="str">
        <f t="shared" si="20"/>
        <v/>
      </c>
      <c r="K36" s="230" t="str">
        <f t="shared" si="21"/>
        <v/>
      </c>
      <c r="L36" s="230" t="str">
        <f t="shared" si="22"/>
        <v/>
      </c>
      <c r="M36" s="230" t="str">
        <f t="shared" si="23"/>
        <v/>
      </c>
      <c r="N36" s="230" t="str">
        <f t="shared" si="24"/>
        <v/>
      </c>
      <c r="O36" s="230" t="str">
        <f t="shared" si="25"/>
        <v/>
      </c>
      <c r="P36" s="230" t="str">
        <f t="shared" si="26"/>
        <v/>
      </c>
      <c r="Q36" s="230" t="str">
        <f t="shared" si="27"/>
        <v/>
      </c>
      <c r="S36" s="230" t="str">
        <f t="shared" si="28"/>
        <v/>
      </c>
      <c r="T36" s="230" t="str">
        <f t="shared" si="29"/>
        <v/>
      </c>
      <c r="U36" s="230" t="str">
        <f t="shared" si="58"/>
        <v/>
      </c>
      <c r="V36" s="230" t="str">
        <f t="shared" si="58"/>
        <v/>
      </c>
      <c r="W36" s="230" t="str">
        <f t="shared" si="58"/>
        <v/>
      </c>
      <c r="X36" s="230" t="str">
        <f t="shared" si="58"/>
        <v/>
      </c>
      <c r="Y36" s="230" t="s">
        <v>4152</v>
      </c>
      <c r="Z36" s="230" t="str">
        <f t="shared" si="31"/>
        <v>\EX</v>
      </c>
      <c r="AA36" s="230" t="s">
        <v>4153</v>
      </c>
      <c r="AB36" s="230" t="str">
        <f t="shared" si="32"/>
        <v>VD0000</v>
      </c>
      <c r="AC36" s="230" t="str">
        <f t="shared" si="32"/>
        <v>VDZZZZ</v>
      </c>
      <c r="AD36" s="230" t="str">
        <f t="shared" si="33"/>
        <v>00000</v>
      </c>
      <c r="AE36" s="230" t="str">
        <f t="shared" si="33"/>
        <v>ZZZZZ</v>
      </c>
      <c r="AF36" s="230" t="str">
        <f t="shared" si="34"/>
        <v>00</v>
      </c>
      <c r="AG36" s="230" t="str">
        <f t="shared" si="34"/>
        <v>ZZ</v>
      </c>
      <c r="AH36" s="230" t="str">
        <f t="shared" si="35"/>
        <v>00000</v>
      </c>
      <c r="AI36" s="230" t="str">
        <f t="shared" si="35"/>
        <v>ZZZZZ</v>
      </c>
      <c r="AJ36" s="230" t="str">
        <f t="shared" si="36"/>
        <v>20</v>
      </c>
      <c r="AK36" s="230" t="str">
        <f t="shared" si="36"/>
        <v>20</v>
      </c>
      <c r="AL36" s="230" t="str">
        <f t="shared" si="37"/>
        <v>000000</v>
      </c>
      <c r="AM36" s="230" t="str">
        <f t="shared" si="37"/>
        <v>ZZZZZZ</v>
      </c>
      <c r="AN36" s="230" t="s">
        <v>4154</v>
      </c>
      <c r="AO36" s="230" t="s">
        <v>4155</v>
      </c>
      <c r="AP36" s="230" t="s">
        <v>4154</v>
      </c>
    </row>
    <row r="37" spans="1:42" ht="26.25" x14ac:dyDescent="0.25">
      <c r="A37" s="17" t="s">
        <v>3925</v>
      </c>
      <c r="B37" s="17" t="s">
        <v>4276</v>
      </c>
      <c r="C37" s="228" t="s">
        <v>2119</v>
      </c>
      <c r="D37" s="17" t="s">
        <v>4279</v>
      </c>
      <c r="E37" s="17" t="s">
        <v>15</v>
      </c>
      <c r="F37" s="22" t="s">
        <v>4163</v>
      </c>
      <c r="G37" s="22" t="s">
        <v>4164</v>
      </c>
      <c r="I37" s="230" t="str">
        <f t="shared" si="19"/>
        <v/>
      </c>
      <c r="J37" s="230" t="str">
        <f t="shared" si="20"/>
        <v/>
      </c>
      <c r="K37" s="230" t="str">
        <f t="shared" si="21"/>
        <v/>
      </c>
      <c r="L37" s="230" t="str">
        <f t="shared" si="22"/>
        <v/>
      </c>
      <c r="M37" s="230" t="str">
        <f t="shared" si="23"/>
        <v/>
      </c>
      <c r="N37" s="230" t="str">
        <f t="shared" si="24"/>
        <v/>
      </c>
      <c r="O37" s="230" t="str">
        <f t="shared" si="25"/>
        <v/>
      </c>
      <c r="P37" s="230" t="str">
        <f t="shared" si="26"/>
        <v/>
      </c>
      <c r="Q37" s="230" t="str">
        <f t="shared" si="27"/>
        <v/>
      </c>
      <c r="S37" s="230" t="str">
        <f t="shared" si="28"/>
        <v/>
      </c>
      <c r="T37" s="230" t="str">
        <f t="shared" si="29"/>
        <v/>
      </c>
      <c r="U37" s="230" t="str">
        <f t="shared" si="58"/>
        <v/>
      </c>
      <c r="V37" s="230" t="str">
        <f t="shared" si="58"/>
        <v/>
      </c>
      <c r="W37" s="230" t="str">
        <f t="shared" si="58"/>
        <v/>
      </c>
      <c r="X37" s="230" t="str">
        <f t="shared" si="58"/>
        <v/>
      </c>
      <c r="Y37" s="230" t="s">
        <v>4152</v>
      </c>
      <c r="Z37" s="230" t="str">
        <f t="shared" si="31"/>
        <v>\EX</v>
      </c>
      <c r="AA37" s="230" t="s">
        <v>4153</v>
      </c>
      <c r="AB37" s="230" t="str">
        <f t="shared" si="32"/>
        <v>VD0000</v>
      </c>
      <c r="AC37" s="230" t="str">
        <f t="shared" si="32"/>
        <v>VDZZZZ</v>
      </c>
      <c r="AD37" s="230" t="str">
        <f t="shared" si="33"/>
        <v>00000</v>
      </c>
      <c r="AE37" s="230" t="str">
        <f t="shared" si="33"/>
        <v>ZZZZZ</v>
      </c>
      <c r="AF37" s="230" t="str">
        <f t="shared" si="34"/>
        <v>00</v>
      </c>
      <c r="AG37" s="230" t="str">
        <f t="shared" si="34"/>
        <v>ZZ</v>
      </c>
      <c r="AH37" s="230" t="str">
        <f t="shared" si="35"/>
        <v>00000</v>
      </c>
      <c r="AI37" s="230" t="str">
        <f t="shared" si="35"/>
        <v>ZZZZZ</v>
      </c>
      <c r="AJ37" s="230" t="str">
        <f t="shared" si="36"/>
        <v>22</v>
      </c>
      <c r="AK37" s="230" t="str">
        <f t="shared" si="36"/>
        <v>ZZ</v>
      </c>
      <c r="AL37" s="230" t="str">
        <f t="shared" si="37"/>
        <v>000000</v>
      </c>
      <c r="AM37" s="230" t="str">
        <f t="shared" si="37"/>
        <v>ZZZZZZ</v>
      </c>
      <c r="AN37" s="230" t="s">
        <v>4154</v>
      </c>
      <c r="AO37" s="230" t="s">
        <v>4155</v>
      </c>
      <c r="AP37" s="230" t="s">
        <v>4154</v>
      </c>
    </row>
    <row r="38" spans="1:42" ht="26.25" x14ac:dyDescent="0.25">
      <c r="A38" s="17" t="s">
        <v>3925</v>
      </c>
      <c r="B38" s="17" t="s">
        <v>4276</v>
      </c>
      <c r="C38" s="228" t="s">
        <v>2119</v>
      </c>
      <c r="D38" s="17" t="s">
        <v>4279</v>
      </c>
      <c r="E38" s="17" t="s">
        <v>15</v>
      </c>
      <c r="F38" s="22" t="s">
        <v>4166</v>
      </c>
      <c r="G38" s="22" t="s">
        <v>3930</v>
      </c>
      <c r="I38" s="230" t="str">
        <f t="shared" si="19"/>
        <v/>
      </c>
      <c r="J38" s="230" t="str">
        <f t="shared" si="20"/>
        <v/>
      </c>
      <c r="K38" s="230" t="str">
        <f t="shared" si="21"/>
        <v/>
      </c>
      <c r="L38" s="230" t="str">
        <f t="shared" si="22"/>
        <v/>
      </c>
      <c r="M38" s="230" t="str">
        <f t="shared" si="23"/>
        <v/>
      </c>
      <c r="N38" s="230" t="str">
        <f t="shared" si="24"/>
        <v/>
      </c>
      <c r="O38" s="230" t="str">
        <f t="shared" si="25"/>
        <v/>
      </c>
      <c r="P38" s="230" t="str">
        <f t="shared" si="26"/>
        <v/>
      </c>
      <c r="Q38" s="230" t="str">
        <f t="shared" si="27"/>
        <v/>
      </c>
      <c r="S38" s="230" t="str">
        <f t="shared" si="28"/>
        <v/>
      </c>
      <c r="T38" s="230" t="str">
        <f t="shared" si="29"/>
        <v/>
      </c>
      <c r="U38" s="230" t="str">
        <f t="shared" si="58"/>
        <v/>
      </c>
      <c r="V38" s="230" t="str">
        <f t="shared" si="58"/>
        <v/>
      </c>
      <c r="W38" s="230" t="str">
        <f t="shared" si="58"/>
        <v/>
      </c>
      <c r="X38" s="230" t="str">
        <f t="shared" si="58"/>
        <v/>
      </c>
      <c r="Y38" s="230" t="s">
        <v>4152</v>
      </c>
      <c r="Z38" s="230" t="str">
        <f t="shared" si="31"/>
        <v>\EX</v>
      </c>
      <c r="AA38" s="230" t="s">
        <v>4153</v>
      </c>
      <c r="AB38" s="230" t="str">
        <f t="shared" si="32"/>
        <v>VE0000</v>
      </c>
      <c r="AC38" s="230" t="str">
        <f t="shared" si="32"/>
        <v>ZZZZZZ</v>
      </c>
      <c r="AD38" s="230" t="str">
        <f t="shared" si="33"/>
        <v>00000</v>
      </c>
      <c r="AE38" s="230" t="str">
        <f t="shared" si="33"/>
        <v>ZZZZZ</v>
      </c>
      <c r="AF38" s="230" t="str">
        <f t="shared" si="34"/>
        <v>00</v>
      </c>
      <c r="AG38" s="230" t="str">
        <f t="shared" si="34"/>
        <v>ZZ</v>
      </c>
      <c r="AH38" s="230" t="str">
        <f t="shared" si="35"/>
        <v>00000</v>
      </c>
      <c r="AI38" s="230" t="str">
        <f t="shared" si="35"/>
        <v>ZZZZZ</v>
      </c>
      <c r="AJ38" s="230" t="str">
        <f t="shared" si="36"/>
        <v>21</v>
      </c>
      <c r="AK38" s="230" t="str">
        <f t="shared" si="36"/>
        <v>21</v>
      </c>
      <c r="AL38" s="230" t="str">
        <f t="shared" si="37"/>
        <v>000000</v>
      </c>
      <c r="AM38" s="230" t="str">
        <f t="shared" si="37"/>
        <v>ZZZZZZ</v>
      </c>
      <c r="AN38" s="230" t="s">
        <v>4154</v>
      </c>
      <c r="AO38" s="230" t="s">
        <v>4155</v>
      </c>
      <c r="AP38" s="230" t="s">
        <v>4154</v>
      </c>
    </row>
    <row r="39" spans="1:42" ht="15" x14ac:dyDescent="0.25">
      <c r="A39" s="17" t="s">
        <v>1852</v>
      </c>
      <c r="B39" s="17" t="s">
        <v>4274</v>
      </c>
      <c r="C39" s="228" t="s">
        <v>2119</v>
      </c>
      <c r="D39" s="17" t="s">
        <v>4281</v>
      </c>
      <c r="E39" s="17" t="s">
        <v>12</v>
      </c>
      <c r="F39" s="22" t="s">
        <v>3365</v>
      </c>
      <c r="G39" s="22" t="s">
        <v>3508</v>
      </c>
      <c r="I39" s="230" t="str">
        <f t="shared" si="19"/>
        <v>*SAVE</v>
      </c>
      <c r="J39" s="230" t="str">
        <f t="shared" si="20"/>
        <v>*SL(1)</v>
      </c>
      <c r="K39" s="230" t="str">
        <f t="shared" si="21"/>
        <v>*PB</v>
      </c>
      <c r="L39" s="230" t="str">
        <f t="shared" si="22"/>
        <v>*IR</v>
      </c>
      <c r="M39" s="230" t="str">
        <f t="shared" si="23"/>
        <v>*SL(.5)</v>
      </c>
      <c r="N39" s="230" t="str">
        <f t="shared" si="24"/>
        <v>Rule 15</v>
      </c>
      <c r="O39" s="230" t="str">
        <f t="shared" si="25"/>
        <v>TAB</v>
      </c>
      <c r="P39" s="230" t="str">
        <f t="shared" si="26"/>
        <v xml:space="preserve">VL Cost Centres can only be used with Organisation value 22 </v>
      </c>
      <c r="Q39" s="230" t="str">
        <f t="shared" si="27"/>
        <v>TAB</v>
      </c>
      <c r="S39" s="230" t="str">
        <f t="shared" si="28"/>
        <v>TAB</v>
      </c>
      <c r="T39" s="230" t="str">
        <f t="shared" si="29"/>
        <v>Rule 15: For all VL Cost Centres please select Org value 22 - Subsids GBP Ledger  (see the Cross Validation rules document on http://www.admin.ox.ac.uk/finance/financialssupport/errors for details)</v>
      </c>
      <c r="U39" s="230" t="str">
        <f t="shared" si="58"/>
        <v>TAB</v>
      </c>
      <c r="V39" s="230" t="str">
        <f t="shared" si="58"/>
        <v>TAB</v>
      </c>
      <c r="W39" s="230" t="str">
        <f t="shared" si="58"/>
        <v>TAB</v>
      </c>
      <c r="X39" s="230" t="str">
        <f t="shared" si="58"/>
        <v>TAB</v>
      </c>
      <c r="Y39" s="230" t="s">
        <v>4152</v>
      </c>
      <c r="Z39" s="230" t="str">
        <f t="shared" si="31"/>
        <v>\IN</v>
      </c>
      <c r="AA39" s="230" t="s">
        <v>4153</v>
      </c>
      <c r="AB39" s="230" t="str">
        <f t="shared" si="32"/>
        <v>000000</v>
      </c>
      <c r="AC39" s="230" t="str">
        <f t="shared" si="32"/>
        <v>ZZZZZZ</v>
      </c>
      <c r="AD39" s="230" t="str">
        <f t="shared" si="33"/>
        <v>00000</v>
      </c>
      <c r="AE39" s="230" t="str">
        <f t="shared" si="33"/>
        <v>ZZZZZ</v>
      </c>
      <c r="AF39" s="230" t="str">
        <f t="shared" si="34"/>
        <v>00</v>
      </c>
      <c r="AG39" s="230" t="str">
        <f t="shared" si="34"/>
        <v>ZZ</v>
      </c>
      <c r="AH39" s="230" t="str">
        <f t="shared" si="35"/>
        <v>00000</v>
      </c>
      <c r="AI39" s="230" t="str">
        <f t="shared" si="35"/>
        <v>ZZZZZ</v>
      </c>
      <c r="AJ39" s="230" t="str">
        <f t="shared" si="36"/>
        <v>00</v>
      </c>
      <c r="AK39" s="230" t="str">
        <f t="shared" si="36"/>
        <v>ZZ</v>
      </c>
      <c r="AL39" s="230" t="str">
        <f t="shared" si="37"/>
        <v>000000</v>
      </c>
      <c r="AM39" s="230" t="str">
        <f t="shared" si="37"/>
        <v>ZZZZZZ</v>
      </c>
      <c r="AN39" s="230" t="s">
        <v>4154</v>
      </c>
      <c r="AO39" s="230" t="s">
        <v>4155</v>
      </c>
      <c r="AP39" s="230" t="s">
        <v>4154</v>
      </c>
    </row>
    <row r="40" spans="1:42" ht="15" x14ac:dyDescent="0.25">
      <c r="A40" s="17" t="s">
        <v>1852</v>
      </c>
      <c r="B40" s="17" t="s">
        <v>4274</v>
      </c>
      <c r="C40" s="228" t="s">
        <v>2119</v>
      </c>
      <c r="D40" s="17" t="s">
        <v>4281</v>
      </c>
      <c r="E40" s="17" t="s">
        <v>15</v>
      </c>
      <c r="F40" s="22" t="s">
        <v>3938</v>
      </c>
      <c r="G40" s="22" t="s">
        <v>3962</v>
      </c>
      <c r="I40" s="230" t="str">
        <f t="shared" si="19"/>
        <v/>
      </c>
      <c r="J40" s="230" t="str">
        <f t="shared" si="20"/>
        <v/>
      </c>
      <c r="K40" s="230" t="str">
        <f t="shared" si="21"/>
        <v/>
      </c>
      <c r="L40" s="230" t="str">
        <f t="shared" si="22"/>
        <v/>
      </c>
      <c r="M40" s="230" t="str">
        <f t="shared" si="23"/>
        <v/>
      </c>
      <c r="N40" s="230" t="str">
        <f t="shared" si="24"/>
        <v/>
      </c>
      <c r="O40" s="230" t="str">
        <f t="shared" si="25"/>
        <v/>
      </c>
      <c r="P40" s="230" t="str">
        <f t="shared" si="26"/>
        <v/>
      </c>
      <c r="Q40" s="230" t="str">
        <f t="shared" si="27"/>
        <v/>
      </c>
      <c r="S40" s="230" t="str">
        <f t="shared" si="28"/>
        <v/>
      </c>
      <c r="T40" s="230" t="str">
        <f t="shared" si="29"/>
        <v/>
      </c>
      <c r="U40" s="230" t="str">
        <f t="shared" si="58"/>
        <v/>
      </c>
      <c r="V40" s="230" t="str">
        <f t="shared" si="58"/>
        <v/>
      </c>
      <c r="W40" s="230" t="str">
        <f t="shared" si="58"/>
        <v/>
      </c>
      <c r="X40" s="230" t="str">
        <f t="shared" si="58"/>
        <v/>
      </c>
      <c r="Y40" s="230" t="s">
        <v>4152</v>
      </c>
      <c r="Z40" s="230" t="str">
        <f t="shared" si="31"/>
        <v>\EX</v>
      </c>
      <c r="AA40" s="230" t="s">
        <v>4153</v>
      </c>
      <c r="AB40" s="230" t="str">
        <f t="shared" si="32"/>
        <v>000001</v>
      </c>
      <c r="AC40" s="230" t="str">
        <f t="shared" si="32"/>
        <v>VKZZZZ</v>
      </c>
      <c r="AD40" s="230" t="str">
        <f t="shared" si="33"/>
        <v>00000</v>
      </c>
      <c r="AE40" s="230" t="str">
        <f t="shared" si="33"/>
        <v>ZZZZZ</v>
      </c>
      <c r="AF40" s="230" t="str">
        <f t="shared" si="34"/>
        <v>00</v>
      </c>
      <c r="AG40" s="230" t="str">
        <f t="shared" si="34"/>
        <v>ZZ</v>
      </c>
      <c r="AH40" s="230" t="str">
        <f t="shared" si="35"/>
        <v>00000</v>
      </c>
      <c r="AI40" s="230" t="str">
        <f t="shared" si="35"/>
        <v>ZZZZZ</v>
      </c>
      <c r="AJ40" s="230" t="str">
        <f t="shared" si="36"/>
        <v>22</v>
      </c>
      <c r="AK40" s="230" t="str">
        <f t="shared" si="36"/>
        <v>22</v>
      </c>
      <c r="AL40" s="230" t="str">
        <f t="shared" si="37"/>
        <v>000000</v>
      </c>
      <c r="AM40" s="230" t="str">
        <f t="shared" si="37"/>
        <v>ZZZZZZ</v>
      </c>
      <c r="AN40" s="230" t="s">
        <v>4154</v>
      </c>
      <c r="AO40" s="230" t="s">
        <v>4155</v>
      </c>
      <c r="AP40" s="230" t="s">
        <v>4154</v>
      </c>
    </row>
    <row r="41" spans="1:42" ht="15" x14ac:dyDescent="0.25">
      <c r="A41" s="17" t="s">
        <v>1852</v>
      </c>
      <c r="B41" s="17" t="s">
        <v>4274</v>
      </c>
      <c r="C41" s="228" t="s">
        <v>2119</v>
      </c>
      <c r="D41" s="17" t="s">
        <v>4281</v>
      </c>
      <c r="E41" s="17" t="s">
        <v>15</v>
      </c>
      <c r="F41" s="22" t="s">
        <v>4209</v>
      </c>
      <c r="G41" s="22" t="s">
        <v>3963</v>
      </c>
      <c r="I41" s="230" t="str">
        <f t="shared" si="19"/>
        <v/>
      </c>
      <c r="J41" s="230" t="str">
        <f t="shared" si="20"/>
        <v/>
      </c>
      <c r="K41" s="230" t="str">
        <f t="shared" si="21"/>
        <v/>
      </c>
      <c r="L41" s="230" t="str">
        <f t="shared" si="22"/>
        <v/>
      </c>
      <c r="M41" s="230" t="str">
        <f t="shared" si="23"/>
        <v/>
      </c>
      <c r="N41" s="230" t="str">
        <f t="shared" si="24"/>
        <v/>
      </c>
      <c r="O41" s="230" t="str">
        <f t="shared" si="25"/>
        <v/>
      </c>
      <c r="P41" s="230" t="str">
        <f t="shared" si="26"/>
        <v/>
      </c>
      <c r="Q41" s="230" t="str">
        <f t="shared" si="27"/>
        <v/>
      </c>
      <c r="S41" s="230" t="str">
        <f t="shared" si="28"/>
        <v/>
      </c>
      <c r="T41" s="230" t="str">
        <f t="shared" si="29"/>
        <v/>
      </c>
      <c r="U41" s="230" t="str">
        <f t="shared" si="58"/>
        <v/>
      </c>
      <c r="V41" s="230" t="str">
        <f t="shared" si="58"/>
        <v/>
      </c>
      <c r="W41" s="230" t="str">
        <f t="shared" si="58"/>
        <v/>
      </c>
      <c r="X41" s="230" t="str">
        <f t="shared" si="58"/>
        <v/>
      </c>
      <c r="Y41" s="230" t="s">
        <v>4152</v>
      </c>
      <c r="Z41" s="230" t="str">
        <f t="shared" si="31"/>
        <v>\EX</v>
      </c>
      <c r="AA41" s="230" t="s">
        <v>4153</v>
      </c>
      <c r="AB41" s="230" t="str">
        <f t="shared" si="32"/>
        <v>VL0000</v>
      </c>
      <c r="AC41" s="230" t="str">
        <f t="shared" si="32"/>
        <v>VLZZZZ</v>
      </c>
      <c r="AD41" s="230" t="str">
        <f t="shared" si="33"/>
        <v>00000</v>
      </c>
      <c r="AE41" s="230" t="str">
        <f t="shared" si="33"/>
        <v>ZZZZZ</v>
      </c>
      <c r="AF41" s="230" t="str">
        <f t="shared" si="34"/>
        <v>00</v>
      </c>
      <c r="AG41" s="230" t="str">
        <f t="shared" si="34"/>
        <v>ZZ</v>
      </c>
      <c r="AH41" s="230" t="str">
        <f t="shared" si="35"/>
        <v>00000</v>
      </c>
      <c r="AI41" s="230" t="str">
        <f t="shared" si="35"/>
        <v>ZZZZZ</v>
      </c>
      <c r="AJ41" s="230" t="str">
        <f t="shared" si="36"/>
        <v>00</v>
      </c>
      <c r="AK41" s="230" t="str">
        <f t="shared" si="36"/>
        <v>18</v>
      </c>
      <c r="AL41" s="230" t="str">
        <f t="shared" si="37"/>
        <v>000000</v>
      </c>
      <c r="AM41" s="230" t="str">
        <f t="shared" si="37"/>
        <v>ZZZZZZ</v>
      </c>
      <c r="AN41" s="230" t="s">
        <v>4154</v>
      </c>
      <c r="AO41" s="230" t="s">
        <v>4155</v>
      </c>
      <c r="AP41" s="230" t="s">
        <v>4154</v>
      </c>
    </row>
    <row r="42" spans="1:42" ht="15" x14ac:dyDescent="0.25">
      <c r="A42" s="17" t="s">
        <v>1852</v>
      </c>
      <c r="B42" s="17" t="s">
        <v>4274</v>
      </c>
      <c r="C42" s="228" t="s">
        <v>2119</v>
      </c>
      <c r="D42" s="17" t="s">
        <v>4281</v>
      </c>
      <c r="E42" s="17" t="s">
        <v>15</v>
      </c>
      <c r="F42" s="22" t="s">
        <v>3942</v>
      </c>
      <c r="G42" s="22" t="s">
        <v>3964</v>
      </c>
      <c r="I42" s="230" t="str">
        <f t="shared" si="19"/>
        <v/>
      </c>
      <c r="J42" s="230" t="str">
        <f t="shared" si="20"/>
        <v/>
      </c>
      <c r="K42" s="230" t="str">
        <f t="shared" si="21"/>
        <v/>
      </c>
      <c r="L42" s="230" t="str">
        <f t="shared" si="22"/>
        <v/>
      </c>
      <c r="M42" s="230" t="str">
        <f t="shared" si="23"/>
        <v/>
      </c>
      <c r="N42" s="230" t="str">
        <f t="shared" si="24"/>
        <v/>
      </c>
      <c r="O42" s="230" t="str">
        <f t="shared" si="25"/>
        <v/>
      </c>
      <c r="P42" s="230" t="str">
        <f t="shared" si="26"/>
        <v/>
      </c>
      <c r="Q42" s="230" t="str">
        <f t="shared" si="27"/>
        <v/>
      </c>
      <c r="S42" s="230" t="str">
        <f t="shared" si="28"/>
        <v/>
      </c>
      <c r="T42" s="230" t="str">
        <f t="shared" si="29"/>
        <v/>
      </c>
      <c r="U42" s="230" t="str">
        <f t="shared" si="58"/>
        <v/>
      </c>
      <c r="V42" s="230" t="str">
        <f t="shared" si="58"/>
        <v/>
      </c>
      <c r="W42" s="230" t="str">
        <f t="shared" si="58"/>
        <v/>
      </c>
      <c r="X42" s="230" t="str">
        <f t="shared" si="58"/>
        <v/>
      </c>
      <c r="Y42" s="230" t="s">
        <v>4152</v>
      </c>
      <c r="Z42" s="230" t="str">
        <f t="shared" si="31"/>
        <v>\EX</v>
      </c>
      <c r="AA42" s="230" t="s">
        <v>4153</v>
      </c>
      <c r="AB42" s="230" t="str">
        <f t="shared" si="32"/>
        <v>VL0000</v>
      </c>
      <c r="AC42" s="230" t="str">
        <f t="shared" si="32"/>
        <v>VLZZZZ</v>
      </c>
      <c r="AD42" s="230" t="str">
        <f t="shared" si="33"/>
        <v>00000</v>
      </c>
      <c r="AE42" s="230" t="str">
        <f t="shared" si="33"/>
        <v>ZZZZZ</v>
      </c>
      <c r="AF42" s="230" t="str">
        <f t="shared" si="34"/>
        <v>00</v>
      </c>
      <c r="AG42" s="230" t="str">
        <f t="shared" si="34"/>
        <v>ZZ</v>
      </c>
      <c r="AH42" s="230" t="str">
        <f t="shared" si="35"/>
        <v>00000</v>
      </c>
      <c r="AI42" s="230" t="str">
        <f t="shared" si="35"/>
        <v>ZZZZZ</v>
      </c>
      <c r="AJ42" s="230" t="str">
        <f t="shared" si="36"/>
        <v>20</v>
      </c>
      <c r="AK42" s="230" t="str">
        <f t="shared" si="36"/>
        <v>21</v>
      </c>
      <c r="AL42" s="230" t="str">
        <f t="shared" si="37"/>
        <v>000000</v>
      </c>
      <c r="AM42" s="230" t="str">
        <f t="shared" si="37"/>
        <v>ZZZZZZ</v>
      </c>
      <c r="AN42" s="230" t="s">
        <v>4154</v>
      </c>
      <c r="AO42" s="230" t="s">
        <v>4155</v>
      </c>
      <c r="AP42" s="230" t="s">
        <v>4154</v>
      </c>
    </row>
    <row r="43" spans="1:42" ht="15" x14ac:dyDescent="0.25">
      <c r="A43" s="17" t="s">
        <v>1852</v>
      </c>
      <c r="B43" s="17" t="s">
        <v>4274</v>
      </c>
      <c r="C43" s="228" t="s">
        <v>2119</v>
      </c>
      <c r="D43" s="17" t="s">
        <v>4281</v>
      </c>
      <c r="E43" s="17" t="s">
        <v>15</v>
      </c>
      <c r="F43" s="22" t="s">
        <v>3943</v>
      </c>
      <c r="G43" s="22" t="s">
        <v>3965</v>
      </c>
      <c r="I43" s="230" t="str">
        <f t="shared" si="19"/>
        <v/>
      </c>
      <c r="J43" s="230" t="str">
        <f t="shared" si="20"/>
        <v/>
      </c>
      <c r="K43" s="230" t="str">
        <f t="shared" si="21"/>
        <v/>
      </c>
      <c r="L43" s="230" t="str">
        <f t="shared" si="22"/>
        <v/>
      </c>
      <c r="M43" s="230" t="str">
        <f t="shared" si="23"/>
        <v/>
      </c>
      <c r="N43" s="230" t="str">
        <f t="shared" si="24"/>
        <v/>
      </c>
      <c r="O43" s="230" t="str">
        <f t="shared" si="25"/>
        <v/>
      </c>
      <c r="P43" s="230" t="str">
        <f t="shared" si="26"/>
        <v/>
      </c>
      <c r="Q43" s="230" t="str">
        <f t="shared" si="27"/>
        <v/>
      </c>
      <c r="S43" s="230" t="str">
        <f t="shared" si="28"/>
        <v/>
      </c>
      <c r="T43" s="230" t="str">
        <f t="shared" si="29"/>
        <v/>
      </c>
      <c r="U43" s="230" t="str">
        <f t="shared" si="58"/>
        <v/>
      </c>
      <c r="V43" s="230" t="str">
        <f t="shared" si="58"/>
        <v/>
      </c>
      <c r="W43" s="230" t="str">
        <f t="shared" si="58"/>
        <v/>
      </c>
      <c r="X43" s="230" t="str">
        <f t="shared" si="58"/>
        <v/>
      </c>
      <c r="Y43" s="230" t="s">
        <v>4152</v>
      </c>
      <c r="Z43" s="230" t="str">
        <f t="shared" si="31"/>
        <v>\EX</v>
      </c>
      <c r="AA43" s="230" t="s">
        <v>4153</v>
      </c>
      <c r="AB43" s="230" t="str">
        <f t="shared" si="32"/>
        <v>VL0000</v>
      </c>
      <c r="AC43" s="230" t="str">
        <f t="shared" si="32"/>
        <v>VLZZZZ</v>
      </c>
      <c r="AD43" s="230" t="str">
        <f t="shared" si="33"/>
        <v>00000</v>
      </c>
      <c r="AE43" s="230" t="str">
        <f t="shared" si="33"/>
        <v>ZZZZZ</v>
      </c>
      <c r="AF43" s="230" t="str">
        <f t="shared" si="34"/>
        <v>00</v>
      </c>
      <c r="AG43" s="230" t="str">
        <f t="shared" si="34"/>
        <v>ZZ</v>
      </c>
      <c r="AH43" s="230" t="str">
        <f t="shared" si="35"/>
        <v>00000</v>
      </c>
      <c r="AI43" s="230" t="str">
        <f t="shared" si="35"/>
        <v>ZZZZZ</v>
      </c>
      <c r="AJ43" s="230" t="str">
        <f t="shared" si="36"/>
        <v>23</v>
      </c>
      <c r="AK43" s="230" t="str">
        <f t="shared" si="36"/>
        <v>ZZ</v>
      </c>
      <c r="AL43" s="230" t="str">
        <f t="shared" si="37"/>
        <v>000000</v>
      </c>
      <c r="AM43" s="230" t="str">
        <f t="shared" si="37"/>
        <v>ZZZZZZ</v>
      </c>
      <c r="AN43" s="230" t="s">
        <v>4154</v>
      </c>
      <c r="AO43" s="230" t="s">
        <v>4155</v>
      </c>
      <c r="AP43" s="230" t="s">
        <v>4154</v>
      </c>
    </row>
    <row r="44" spans="1:42" ht="15" x14ac:dyDescent="0.25">
      <c r="A44" s="17" t="s">
        <v>1852</v>
      </c>
      <c r="B44" s="17" t="s">
        <v>4274</v>
      </c>
      <c r="C44" s="228" t="s">
        <v>2119</v>
      </c>
      <c r="D44" s="17" t="s">
        <v>4281</v>
      </c>
      <c r="E44" s="17" t="s">
        <v>15</v>
      </c>
      <c r="F44" s="22" t="s">
        <v>3940</v>
      </c>
      <c r="G44" s="22" t="s">
        <v>3939</v>
      </c>
      <c r="I44" s="230" t="str">
        <f t="shared" si="19"/>
        <v/>
      </c>
      <c r="J44" s="230" t="str">
        <f t="shared" si="20"/>
        <v/>
      </c>
      <c r="K44" s="230" t="str">
        <f t="shared" si="21"/>
        <v/>
      </c>
      <c r="L44" s="230" t="str">
        <f t="shared" si="22"/>
        <v/>
      </c>
      <c r="M44" s="230" t="str">
        <f t="shared" si="23"/>
        <v/>
      </c>
      <c r="N44" s="230" t="str">
        <f t="shared" si="24"/>
        <v/>
      </c>
      <c r="O44" s="230" t="str">
        <f t="shared" si="25"/>
        <v/>
      </c>
      <c r="P44" s="230" t="str">
        <f t="shared" si="26"/>
        <v/>
      </c>
      <c r="Q44" s="230" t="str">
        <f t="shared" si="27"/>
        <v/>
      </c>
      <c r="S44" s="230" t="str">
        <f t="shared" si="28"/>
        <v/>
      </c>
      <c r="T44" s="230" t="str">
        <f t="shared" si="29"/>
        <v/>
      </c>
      <c r="U44" s="230" t="str">
        <f t="shared" si="58"/>
        <v/>
      </c>
      <c r="V44" s="230" t="str">
        <f t="shared" si="58"/>
        <v/>
      </c>
      <c r="W44" s="230" t="str">
        <f t="shared" si="58"/>
        <v/>
      </c>
      <c r="X44" s="230" t="str">
        <f t="shared" si="58"/>
        <v/>
      </c>
      <c r="Y44" s="230" t="s">
        <v>4152</v>
      </c>
      <c r="Z44" s="230" t="str">
        <f t="shared" si="31"/>
        <v>\EX</v>
      </c>
      <c r="AA44" s="230" t="s">
        <v>4153</v>
      </c>
      <c r="AB44" s="230" t="str">
        <f t="shared" si="32"/>
        <v>VM0000</v>
      </c>
      <c r="AC44" s="230" t="str">
        <f t="shared" si="32"/>
        <v>ZZZZZZ</v>
      </c>
      <c r="AD44" s="230" t="str">
        <f t="shared" si="33"/>
        <v>00000</v>
      </c>
      <c r="AE44" s="230" t="str">
        <f t="shared" si="33"/>
        <v>ZZZZZ</v>
      </c>
      <c r="AF44" s="230" t="str">
        <f t="shared" si="34"/>
        <v>00</v>
      </c>
      <c r="AG44" s="230" t="str">
        <f t="shared" si="34"/>
        <v>ZZ</v>
      </c>
      <c r="AH44" s="230" t="str">
        <f t="shared" si="35"/>
        <v>00000</v>
      </c>
      <c r="AI44" s="230" t="str">
        <f t="shared" si="35"/>
        <v>ZZZZZ</v>
      </c>
      <c r="AJ44" s="230" t="str">
        <f t="shared" si="36"/>
        <v>22</v>
      </c>
      <c r="AK44" s="230" t="str">
        <f t="shared" si="36"/>
        <v>22</v>
      </c>
      <c r="AL44" s="230" t="str">
        <f t="shared" si="37"/>
        <v>000000</v>
      </c>
      <c r="AM44" s="230" t="str">
        <f t="shared" si="37"/>
        <v>ZZZZZZ</v>
      </c>
      <c r="AN44" s="230" t="s">
        <v>4154</v>
      </c>
      <c r="AO44" s="230" t="s">
        <v>4155</v>
      </c>
      <c r="AP44" s="230" t="s">
        <v>4154</v>
      </c>
    </row>
    <row r="45" spans="1:42" ht="26.25" x14ac:dyDescent="0.25">
      <c r="A45" s="17" t="s">
        <v>3944</v>
      </c>
      <c r="B45" s="17" t="s">
        <v>4277</v>
      </c>
      <c r="C45" s="228" t="s">
        <v>2119</v>
      </c>
      <c r="D45" s="17" t="s">
        <v>4282</v>
      </c>
      <c r="E45" s="17" t="s">
        <v>12</v>
      </c>
      <c r="F45" s="22" t="s">
        <v>3365</v>
      </c>
      <c r="G45" s="22" t="s">
        <v>3508</v>
      </c>
      <c r="I45" s="230" t="str">
        <f t="shared" si="19"/>
        <v>*SAVE</v>
      </c>
      <c r="J45" s="230" t="str">
        <f t="shared" si="20"/>
        <v>*SL(1)</v>
      </c>
      <c r="K45" s="230" t="str">
        <f t="shared" si="21"/>
        <v>*PB</v>
      </c>
      <c r="L45" s="230" t="str">
        <f t="shared" si="22"/>
        <v>*IR</v>
      </c>
      <c r="M45" s="230" t="str">
        <f t="shared" si="23"/>
        <v>*SL(.5)</v>
      </c>
      <c r="N45" s="230" t="str">
        <f t="shared" si="24"/>
        <v>Rule 16</v>
      </c>
      <c r="O45" s="230" t="str">
        <f t="shared" si="25"/>
        <v>TAB</v>
      </c>
      <c r="P45" s="230" t="str">
        <f t="shared" si="26"/>
        <v>VY Cost Centres can only be used with Organisation value 25 or 10</v>
      </c>
      <c r="Q45" s="230" t="str">
        <f t="shared" si="27"/>
        <v>TAB</v>
      </c>
      <c r="S45" s="230" t="str">
        <f t="shared" si="28"/>
        <v>TAB</v>
      </c>
      <c r="T45" s="230" t="str">
        <f t="shared" si="29"/>
        <v>Rule 16: For all VY Cost Centres please select Org value 25 - Subsids GBP Ledger or Org value 10 - UO Ledger GBP (see the Cross Validation rules document on http://www.admin.ox.ac.uk/finance/financialssupport/errors for details)</v>
      </c>
      <c r="U45" s="230" t="str">
        <f t="shared" si="58"/>
        <v>TAB</v>
      </c>
      <c r="V45" s="230" t="str">
        <f t="shared" si="58"/>
        <v>TAB</v>
      </c>
      <c r="W45" s="230" t="str">
        <f t="shared" si="58"/>
        <v>TAB</v>
      </c>
      <c r="X45" s="230" t="str">
        <f t="shared" si="58"/>
        <v>TAB</v>
      </c>
      <c r="Y45" s="230" t="s">
        <v>4152</v>
      </c>
      <c r="Z45" s="230" t="str">
        <f t="shared" si="31"/>
        <v>\IN</v>
      </c>
      <c r="AA45" s="230" t="s">
        <v>4153</v>
      </c>
      <c r="AB45" s="230" t="str">
        <f t="shared" si="32"/>
        <v>000000</v>
      </c>
      <c r="AC45" s="230" t="str">
        <f t="shared" si="32"/>
        <v>ZZZZZZ</v>
      </c>
      <c r="AD45" s="230" t="str">
        <f t="shared" si="33"/>
        <v>00000</v>
      </c>
      <c r="AE45" s="230" t="str">
        <f t="shared" si="33"/>
        <v>ZZZZZ</v>
      </c>
      <c r="AF45" s="230" t="str">
        <f t="shared" si="34"/>
        <v>00</v>
      </c>
      <c r="AG45" s="230" t="str">
        <f t="shared" si="34"/>
        <v>ZZ</v>
      </c>
      <c r="AH45" s="230" t="str">
        <f t="shared" si="35"/>
        <v>00000</v>
      </c>
      <c r="AI45" s="230" t="str">
        <f t="shared" si="35"/>
        <v>ZZZZZ</v>
      </c>
      <c r="AJ45" s="230" t="str">
        <f t="shared" si="36"/>
        <v>00</v>
      </c>
      <c r="AK45" s="230" t="str">
        <f t="shared" si="36"/>
        <v>ZZ</v>
      </c>
      <c r="AL45" s="230" t="str">
        <f t="shared" si="37"/>
        <v>000000</v>
      </c>
      <c r="AM45" s="230" t="str">
        <f t="shared" si="37"/>
        <v>ZZZZZZ</v>
      </c>
      <c r="AN45" s="230" t="s">
        <v>4154</v>
      </c>
      <c r="AO45" s="230" t="s">
        <v>4155</v>
      </c>
      <c r="AP45" s="230" t="s">
        <v>4154</v>
      </c>
    </row>
    <row r="46" spans="1:42" ht="26.25" x14ac:dyDescent="0.25">
      <c r="A46" s="17" t="s">
        <v>3944</v>
      </c>
      <c r="B46" s="17" t="s">
        <v>4277</v>
      </c>
      <c r="C46" s="228" t="s">
        <v>2119</v>
      </c>
      <c r="D46" s="17" t="s">
        <v>4282</v>
      </c>
      <c r="E46" s="17" t="s">
        <v>15</v>
      </c>
      <c r="F46" s="22" t="s">
        <v>3947</v>
      </c>
      <c r="G46" s="22" t="s">
        <v>3966</v>
      </c>
      <c r="I46" s="230" t="str">
        <f t="shared" si="19"/>
        <v/>
      </c>
      <c r="J46" s="230" t="str">
        <f t="shared" si="20"/>
        <v/>
      </c>
      <c r="K46" s="230" t="str">
        <f t="shared" si="21"/>
        <v/>
      </c>
      <c r="L46" s="230" t="str">
        <f t="shared" si="22"/>
        <v/>
      </c>
      <c r="M46" s="230" t="str">
        <f t="shared" si="23"/>
        <v/>
      </c>
      <c r="N46" s="230" t="str">
        <f t="shared" si="24"/>
        <v/>
      </c>
      <c r="O46" s="230" t="str">
        <f t="shared" si="25"/>
        <v/>
      </c>
      <c r="P46" s="230" t="str">
        <f t="shared" si="26"/>
        <v/>
      </c>
      <c r="Q46" s="230" t="str">
        <f t="shared" si="27"/>
        <v/>
      </c>
      <c r="S46" s="230" t="str">
        <f t="shared" si="28"/>
        <v/>
      </c>
      <c r="T46" s="230" t="str">
        <f t="shared" si="29"/>
        <v/>
      </c>
      <c r="U46" s="230" t="str">
        <f t="shared" si="58"/>
        <v/>
      </c>
      <c r="V46" s="230" t="str">
        <f t="shared" si="58"/>
        <v/>
      </c>
      <c r="W46" s="230" t="str">
        <f t="shared" si="58"/>
        <v/>
      </c>
      <c r="X46" s="230" t="str">
        <f t="shared" si="58"/>
        <v/>
      </c>
      <c r="Y46" s="230" t="s">
        <v>4152</v>
      </c>
      <c r="Z46" s="230" t="str">
        <f t="shared" si="31"/>
        <v>\EX</v>
      </c>
      <c r="AA46" s="230" t="s">
        <v>4153</v>
      </c>
      <c r="AB46" s="230" t="str">
        <f t="shared" si="32"/>
        <v>000001</v>
      </c>
      <c r="AC46" s="230" t="str">
        <f t="shared" si="32"/>
        <v>VXZZZZ</v>
      </c>
      <c r="AD46" s="230" t="str">
        <f t="shared" si="33"/>
        <v>00000</v>
      </c>
      <c r="AE46" s="230" t="str">
        <f t="shared" si="33"/>
        <v>ZZZZZ</v>
      </c>
      <c r="AF46" s="230" t="str">
        <f t="shared" si="34"/>
        <v>00</v>
      </c>
      <c r="AG46" s="230" t="str">
        <f t="shared" si="34"/>
        <v>ZZ</v>
      </c>
      <c r="AH46" s="230" t="str">
        <f t="shared" si="35"/>
        <v>00000</v>
      </c>
      <c r="AI46" s="230" t="str">
        <f t="shared" si="35"/>
        <v>ZZZZZ</v>
      </c>
      <c r="AJ46" s="230" t="str">
        <f t="shared" si="36"/>
        <v>25</v>
      </c>
      <c r="AK46" s="230" t="str">
        <f t="shared" si="36"/>
        <v>25</v>
      </c>
      <c r="AL46" s="230" t="str">
        <f t="shared" si="37"/>
        <v>000000</v>
      </c>
      <c r="AM46" s="230" t="str">
        <f t="shared" si="37"/>
        <v>ZZZZZZ</v>
      </c>
      <c r="AN46" s="230" t="s">
        <v>4154</v>
      </c>
      <c r="AO46" s="230" t="s">
        <v>4155</v>
      </c>
      <c r="AP46" s="230" t="s">
        <v>4154</v>
      </c>
    </row>
    <row r="47" spans="1:42" ht="26.25" x14ac:dyDescent="0.25">
      <c r="A47" s="156" t="s">
        <v>3944</v>
      </c>
      <c r="B47" s="17" t="s">
        <v>4277</v>
      </c>
      <c r="C47" s="228" t="s">
        <v>2119</v>
      </c>
      <c r="D47" s="17" t="s">
        <v>4282</v>
      </c>
      <c r="E47" s="156" t="s">
        <v>15</v>
      </c>
      <c r="F47" s="154" t="s">
        <v>4210</v>
      </c>
      <c r="G47" s="154" t="s">
        <v>4249</v>
      </c>
      <c r="I47" s="230" t="str">
        <f t="shared" si="19"/>
        <v/>
      </c>
      <c r="J47" s="230" t="str">
        <f t="shared" si="20"/>
        <v/>
      </c>
      <c r="K47" s="230" t="str">
        <f t="shared" si="21"/>
        <v/>
      </c>
      <c r="L47" s="230" t="str">
        <f t="shared" si="22"/>
        <v/>
      </c>
      <c r="M47" s="230" t="str">
        <f t="shared" si="23"/>
        <v/>
      </c>
      <c r="N47" s="230" t="str">
        <f t="shared" si="24"/>
        <v/>
      </c>
      <c r="O47" s="230" t="str">
        <f t="shared" si="25"/>
        <v/>
      </c>
      <c r="P47" s="230" t="str">
        <f t="shared" si="26"/>
        <v/>
      </c>
      <c r="Q47" s="230" t="str">
        <f t="shared" si="27"/>
        <v/>
      </c>
      <c r="S47" s="230" t="str">
        <f t="shared" si="28"/>
        <v/>
      </c>
      <c r="T47" s="230" t="str">
        <f t="shared" si="29"/>
        <v/>
      </c>
      <c r="U47" s="230" t="str">
        <f t="shared" si="58"/>
        <v/>
      </c>
      <c r="V47" s="230" t="str">
        <f t="shared" si="58"/>
        <v/>
      </c>
      <c r="W47" s="230" t="str">
        <f t="shared" si="58"/>
        <v/>
      </c>
      <c r="X47" s="230" t="str">
        <f t="shared" si="58"/>
        <v/>
      </c>
      <c r="Y47" s="230" t="s">
        <v>4152</v>
      </c>
      <c r="Z47" s="230" t="str">
        <f t="shared" si="31"/>
        <v>\EX</v>
      </c>
      <c r="AA47" s="230" t="s">
        <v>4153</v>
      </c>
      <c r="AB47" s="230" t="str">
        <f t="shared" si="32"/>
        <v>VY0000</v>
      </c>
      <c r="AC47" s="230" t="str">
        <f t="shared" si="32"/>
        <v>VYZZZZ</v>
      </c>
      <c r="AD47" s="230" t="str">
        <f t="shared" si="33"/>
        <v>00000</v>
      </c>
      <c r="AE47" s="230" t="str">
        <f t="shared" si="33"/>
        <v>ZZZZZ</v>
      </c>
      <c r="AF47" s="230" t="str">
        <f t="shared" si="34"/>
        <v>00</v>
      </c>
      <c r="AG47" s="230" t="str">
        <f t="shared" si="34"/>
        <v>ZZ</v>
      </c>
      <c r="AH47" s="230" t="str">
        <f t="shared" si="35"/>
        <v>00000</v>
      </c>
      <c r="AI47" s="230" t="str">
        <f t="shared" si="35"/>
        <v>ZZZZZ</v>
      </c>
      <c r="AJ47" s="230" t="str">
        <f t="shared" si="36"/>
        <v>00</v>
      </c>
      <c r="AK47" s="230" t="str">
        <f t="shared" si="36"/>
        <v>09</v>
      </c>
      <c r="AL47" s="230" t="str">
        <f t="shared" si="37"/>
        <v>000000</v>
      </c>
      <c r="AM47" s="230" t="str">
        <f t="shared" si="37"/>
        <v>ZZZZZZ</v>
      </c>
      <c r="AN47" s="230" t="s">
        <v>4154</v>
      </c>
      <c r="AO47" s="230" t="s">
        <v>4155</v>
      </c>
      <c r="AP47" s="230" t="s">
        <v>4154</v>
      </c>
    </row>
    <row r="48" spans="1:42" ht="26.25" x14ac:dyDescent="0.25">
      <c r="A48" s="156" t="s">
        <v>3944</v>
      </c>
      <c r="B48" s="17" t="s">
        <v>4277</v>
      </c>
      <c r="C48" s="228" t="s">
        <v>2119</v>
      </c>
      <c r="D48" s="17" t="s">
        <v>4282</v>
      </c>
      <c r="E48" s="156" t="s">
        <v>15</v>
      </c>
      <c r="F48" s="154" t="s">
        <v>4248</v>
      </c>
      <c r="G48" s="154" t="s">
        <v>3967</v>
      </c>
      <c r="I48" s="230" t="str">
        <f t="shared" si="19"/>
        <v/>
      </c>
      <c r="J48" s="230" t="str">
        <f t="shared" si="20"/>
        <v/>
      </c>
      <c r="K48" s="230" t="str">
        <f t="shared" si="21"/>
        <v/>
      </c>
      <c r="L48" s="230" t="str">
        <f t="shared" si="22"/>
        <v/>
      </c>
      <c r="M48" s="230" t="str">
        <f t="shared" si="23"/>
        <v/>
      </c>
      <c r="N48" s="230" t="str">
        <f t="shared" si="24"/>
        <v/>
      </c>
      <c r="O48" s="230" t="str">
        <f t="shared" si="25"/>
        <v/>
      </c>
      <c r="P48" s="230" t="str">
        <f t="shared" si="26"/>
        <v/>
      </c>
      <c r="Q48" s="230" t="str">
        <f t="shared" si="27"/>
        <v/>
      </c>
      <c r="S48" s="230" t="str">
        <f t="shared" si="28"/>
        <v/>
      </c>
      <c r="T48" s="230" t="str">
        <f t="shared" si="29"/>
        <v/>
      </c>
      <c r="U48" s="230" t="str">
        <f t="shared" si="58"/>
        <v/>
      </c>
      <c r="V48" s="230" t="str">
        <f t="shared" si="58"/>
        <v/>
      </c>
      <c r="W48" s="230" t="str">
        <f t="shared" si="58"/>
        <v/>
      </c>
      <c r="X48" s="230" t="str">
        <f t="shared" si="58"/>
        <v/>
      </c>
      <c r="Y48" s="230" t="s">
        <v>4152</v>
      </c>
      <c r="Z48" s="230" t="str">
        <f t="shared" si="31"/>
        <v>\EX</v>
      </c>
      <c r="AA48" s="230" t="s">
        <v>4153</v>
      </c>
      <c r="AB48" s="230" t="str">
        <f t="shared" si="32"/>
        <v>VY0000</v>
      </c>
      <c r="AC48" s="230" t="str">
        <f t="shared" si="32"/>
        <v>VYZZZZ</v>
      </c>
      <c r="AD48" s="230" t="str">
        <f t="shared" si="33"/>
        <v>00000</v>
      </c>
      <c r="AE48" s="230" t="str">
        <f t="shared" si="33"/>
        <v>ZZZZZ</v>
      </c>
      <c r="AF48" s="230" t="str">
        <f t="shared" si="34"/>
        <v>00</v>
      </c>
      <c r="AG48" s="230" t="str">
        <f t="shared" si="34"/>
        <v>ZZ</v>
      </c>
      <c r="AH48" s="230" t="str">
        <f t="shared" si="35"/>
        <v>00000</v>
      </c>
      <c r="AI48" s="230" t="str">
        <f t="shared" si="35"/>
        <v>ZZZZZ</v>
      </c>
      <c r="AJ48" s="230" t="str">
        <f t="shared" si="36"/>
        <v>11</v>
      </c>
      <c r="AK48" s="230" t="str">
        <f t="shared" si="36"/>
        <v>18</v>
      </c>
      <c r="AL48" s="230" t="str">
        <f t="shared" si="37"/>
        <v>000000</v>
      </c>
      <c r="AM48" s="230" t="str">
        <f t="shared" si="37"/>
        <v>ZZZZZZ</v>
      </c>
      <c r="AN48" s="230" t="s">
        <v>4154</v>
      </c>
      <c r="AO48" s="230" t="s">
        <v>4155</v>
      </c>
      <c r="AP48" s="230" t="s">
        <v>4154</v>
      </c>
    </row>
    <row r="49" spans="1:42" ht="26.25" x14ac:dyDescent="0.25">
      <c r="A49" s="156" t="s">
        <v>3944</v>
      </c>
      <c r="B49" s="17" t="s">
        <v>4277</v>
      </c>
      <c r="C49" s="228" t="s">
        <v>2119</v>
      </c>
      <c r="D49" s="17" t="s">
        <v>4282</v>
      </c>
      <c r="E49" s="156" t="s">
        <v>15</v>
      </c>
      <c r="F49" s="154" t="s">
        <v>3951</v>
      </c>
      <c r="G49" s="154" t="s">
        <v>3968</v>
      </c>
      <c r="I49" s="230" t="str">
        <f t="shared" si="19"/>
        <v/>
      </c>
      <c r="J49" s="230" t="str">
        <f t="shared" si="20"/>
        <v/>
      </c>
      <c r="K49" s="230" t="str">
        <f t="shared" si="21"/>
        <v/>
      </c>
      <c r="L49" s="230" t="str">
        <f t="shared" si="22"/>
        <v/>
      </c>
      <c r="M49" s="230" t="str">
        <f t="shared" si="23"/>
        <v/>
      </c>
      <c r="N49" s="230" t="str">
        <f t="shared" si="24"/>
        <v/>
      </c>
      <c r="O49" s="230" t="str">
        <f t="shared" si="25"/>
        <v/>
      </c>
      <c r="P49" s="230" t="str">
        <f t="shared" si="26"/>
        <v/>
      </c>
      <c r="Q49" s="230" t="str">
        <f t="shared" si="27"/>
        <v/>
      </c>
      <c r="S49" s="230" t="str">
        <f t="shared" si="28"/>
        <v/>
      </c>
      <c r="T49" s="230" t="str">
        <f t="shared" si="29"/>
        <v/>
      </c>
      <c r="U49" s="230" t="str">
        <f t="shared" ref="U49:X64" si="59">IF($A49=$A48, "", "TAB")</f>
        <v/>
      </c>
      <c r="V49" s="230" t="str">
        <f t="shared" si="59"/>
        <v/>
      </c>
      <c r="W49" s="230" t="str">
        <f t="shared" si="59"/>
        <v/>
      </c>
      <c r="X49" s="230" t="str">
        <f t="shared" si="59"/>
        <v/>
      </c>
      <c r="Y49" s="230" t="s">
        <v>4152</v>
      </c>
      <c r="Z49" s="230" t="str">
        <f t="shared" si="31"/>
        <v>\EX</v>
      </c>
      <c r="AA49" s="230" t="s">
        <v>4153</v>
      </c>
      <c r="AB49" s="230" t="str">
        <f t="shared" si="32"/>
        <v>VY0000</v>
      </c>
      <c r="AC49" s="230" t="str">
        <f t="shared" si="32"/>
        <v>VYZZZZ</v>
      </c>
      <c r="AD49" s="230" t="str">
        <f t="shared" si="33"/>
        <v>00000</v>
      </c>
      <c r="AE49" s="230" t="str">
        <f t="shared" si="33"/>
        <v>ZZZZZ</v>
      </c>
      <c r="AF49" s="230" t="str">
        <f t="shared" si="34"/>
        <v>00</v>
      </c>
      <c r="AG49" s="230" t="str">
        <f t="shared" si="34"/>
        <v>ZZ</v>
      </c>
      <c r="AH49" s="230" t="str">
        <f t="shared" si="35"/>
        <v>00000</v>
      </c>
      <c r="AI49" s="230" t="str">
        <f t="shared" si="35"/>
        <v>ZZZZZ</v>
      </c>
      <c r="AJ49" s="230" t="str">
        <f t="shared" si="36"/>
        <v>20</v>
      </c>
      <c r="AK49" s="230" t="str">
        <f t="shared" si="36"/>
        <v>24</v>
      </c>
      <c r="AL49" s="230" t="str">
        <f t="shared" si="37"/>
        <v>000000</v>
      </c>
      <c r="AM49" s="230" t="str">
        <f t="shared" si="37"/>
        <v>ZZZZZZ</v>
      </c>
      <c r="AN49" s="230" t="s">
        <v>4154</v>
      </c>
      <c r="AO49" s="230" t="s">
        <v>4155</v>
      </c>
      <c r="AP49" s="230" t="s">
        <v>4154</v>
      </c>
    </row>
    <row r="50" spans="1:42" ht="26.25" x14ac:dyDescent="0.25">
      <c r="A50" s="156" t="s">
        <v>3944</v>
      </c>
      <c r="B50" s="17" t="s">
        <v>4277</v>
      </c>
      <c r="C50" s="228" t="s">
        <v>2119</v>
      </c>
      <c r="D50" s="17" t="s">
        <v>4282</v>
      </c>
      <c r="E50" s="156" t="s">
        <v>15</v>
      </c>
      <c r="F50" s="154" t="s">
        <v>3952</v>
      </c>
      <c r="G50" s="154" t="s">
        <v>3969</v>
      </c>
      <c r="I50" s="230" t="str">
        <f t="shared" si="19"/>
        <v/>
      </c>
      <c r="J50" s="230" t="str">
        <f t="shared" si="20"/>
        <v/>
      </c>
      <c r="K50" s="230" t="str">
        <f t="shared" si="21"/>
        <v/>
      </c>
      <c r="L50" s="230" t="str">
        <f t="shared" si="22"/>
        <v/>
      </c>
      <c r="M50" s="230" t="str">
        <f t="shared" si="23"/>
        <v/>
      </c>
      <c r="N50" s="230" t="str">
        <f t="shared" si="24"/>
        <v/>
      </c>
      <c r="O50" s="230" t="str">
        <f t="shared" si="25"/>
        <v/>
      </c>
      <c r="P50" s="230" t="str">
        <f t="shared" si="26"/>
        <v/>
      </c>
      <c r="Q50" s="230" t="str">
        <f t="shared" si="27"/>
        <v/>
      </c>
      <c r="S50" s="230" t="str">
        <f t="shared" si="28"/>
        <v/>
      </c>
      <c r="T50" s="230" t="str">
        <f t="shared" si="29"/>
        <v/>
      </c>
      <c r="U50" s="230" t="str">
        <f t="shared" si="59"/>
        <v/>
      </c>
      <c r="V50" s="230" t="str">
        <f t="shared" si="59"/>
        <v/>
      </c>
      <c r="W50" s="230" t="str">
        <f t="shared" si="59"/>
        <v/>
      </c>
      <c r="X50" s="230" t="str">
        <f t="shared" si="59"/>
        <v/>
      </c>
      <c r="Y50" s="230" t="s">
        <v>4152</v>
      </c>
      <c r="Z50" s="230" t="str">
        <f t="shared" si="31"/>
        <v>\EX</v>
      </c>
      <c r="AA50" s="230" t="s">
        <v>4153</v>
      </c>
      <c r="AB50" s="230" t="str">
        <f t="shared" si="32"/>
        <v>VY0000</v>
      </c>
      <c r="AC50" s="230" t="str">
        <f t="shared" si="32"/>
        <v>VYZZZZ</v>
      </c>
      <c r="AD50" s="230" t="str">
        <f t="shared" si="33"/>
        <v>00000</v>
      </c>
      <c r="AE50" s="230" t="str">
        <f t="shared" si="33"/>
        <v>ZZZZZ</v>
      </c>
      <c r="AF50" s="230" t="str">
        <f t="shared" si="34"/>
        <v>00</v>
      </c>
      <c r="AG50" s="230" t="str">
        <f t="shared" si="34"/>
        <v>ZZ</v>
      </c>
      <c r="AH50" s="230" t="str">
        <f t="shared" si="35"/>
        <v>00000</v>
      </c>
      <c r="AI50" s="230" t="str">
        <f t="shared" si="35"/>
        <v>ZZZZZ</v>
      </c>
      <c r="AJ50" s="230" t="str">
        <f t="shared" si="36"/>
        <v>26</v>
      </c>
      <c r="AK50" s="230" t="str">
        <f t="shared" si="36"/>
        <v>ZZ</v>
      </c>
      <c r="AL50" s="230" t="str">
        <f t="shared" si="37"/>
        <v>000000</v>
      </c>
      <c r="AM50" s="230" t="str">
        <f t="shared" si="37"/>
        <v>ZZZZZZ</v>
      </c>
      <c r="AN50" s="230" t="s">
        <v>4154</v>
      </c>
      <c r="AO50" s="230" t="s">
        <v>4155</v>
      </c>
      <c r="AP50" s="230" t="s">
        <v>4154</v>
      </c>
    </row>
    <row r="51" spans="1:42" ht="26.25" x14ac:dyDescent="0.25">
      <c r="A51" s="17" t="s">
        <v>3944</v>
      </c>
      <c r="B51" s="17" t="s">
        <v>4277</v>
      </c>
      <c r="C51" s="228" t="s">
        <v>2119</v>
      </c>
      <c r="D51" s="17" t="s">
        <v>4282</v>
      </c>
      <c r="E51" s="17" t="s">
        <v>15</v>
      </c>
      <c r="F51" s="22" t="s">
        <v>3948</v>
      </c>
      <c r="G51" s="22" t="s">
        <v>3949</v>
      </c>
      <c r="I51" s="230" t="str">
        <f t="shared" si="19"/>
        <v/>
      </c>
      <c r="J51" s="230" t="str">
        <f t="shared" si="20"/>
        <v/>
      </c>
      <c r="K51" s="230" t="str">
        <f t="shared" si="21"/>
        <v/>
      </c>
      <c r="L51" s="230" t="str">
        <f t="shared" si="22"/>
        <v/>
      </c>
      <c r="M51" s="230" t="str">
        <f t="shared" si="23"/>
        <v/>
      </c>
      <c r="N51" s="230" t="str">
        <f t="shared" si="24"/>
        <v/>
      </c>
      <c r="O51" s="230" t="str">
        <f t="shared" si="25"/>
        <v/>
      </c>
      <c r="P51" s="230" t="str">
        <f t="shared" si="26"/>
        <v/>
      </c>
      <c r="Q51" s="230" t="str">
        <f t="shared" si="27"/>
        <v/>
      </c>
      <c r="S51" s="230" t="str">
        <f t="shared" si="28"/>
        <v/>
      </c>
      <c r="T51" s="230" t="str">
        <f t="shared" si="29"/>
        <v/>
      </c>
      <c r="U51" s="230" t="str">
        <f t="shared" si="59"/>
        <v/>
      </c>
      <c r="V51" s="230" t="str">
        <f t="shared" si="59"/>
        <v/>
      </c>
      <c r="W51" s="230" t="str">
        <f t="shared" si="59"/>
        <v/>
      </c>
      <c r="X51" s="230" t="str">
        <f t="shared" si="59"/>
        <v/>
      </c>
      <c r="Y51" s="230" t="s">
        <v>4152</v>
      </c>
      <c r="Z51" s="230" t="str">
        <f t="shared" si="31"/>
        <v>\EX</v>
      </c>
      <c r="AA51" s="230" t="s">
        <v>4153</v>
      </c>
      <c r="AB51" s="230" t="str">
        <f t="shared" si="32"/>
        <v>VZ0000</v>
      </c>
      <c r="AC51" s="230" t="str">
        <f t="shared" si="32"/>
        <v>ZZZZZZ</v>
      </c>
      <c r="AD51" s="230" t="str">
        <f t="shared" si="33"/>
        <v>00000</v>
      </c>
      <c r="AE51" s="230" t="str">
        <f t="shared" si="33"/>
        <v>ZZZZZ</v>
      </c>
      <c r="AF51" s="230" t="str">
        <f t="shared" si="34"/>
        <v>00</v>
      </c>
      <c r="AG51" s="230" t="str">
        <f t="shared" si="34"/>
        <v>ZZ</v>
      </c>
      <c r="AH51" s="230" t="str">
        <f t="shared" si="35"/>
        <v>00000</v>
      </c>
      <c r="AI51" s="230" t="str">
        <f t="shared" si="35"/>
        <v>ZZZZZ</v>
      </c>
      <c r="AJ51" s="230" t="str">
        <f t="shared" si="36"/>
        <v>25</v>
      </c>
      <c r="AK51" s="230" t="str">
        <f t="shared" si="36"/>
        <v>25</v>
      </c>
      <c r="AL51" s="230" t="str">
        <f t="shared" si="37"/>
        <v>000000</v>
      </c>
      <c r="AM51" s="230" t="str">
        <f t="shared" si="37"/>
        <v>ZZZZZZ</v>
      </c>
      <c r="AN51" s="230" t="s">
        <v>4154</v>
      </c>
      <c r="AO51" s="230" t="s">
        <v>4155</v>
      </c>
      <c r="AP51" s="230" t="s">
        <v>4154</v>
      </c>
    </row>
    <row r="52" spans="1:42" ht="15" x14ac:dyDescent="0.25">
      <c r="A52" s="17" t="s">
        <v>3971</v>
      </c>
      <c r="B52" s="17" t="s">
        <v>3954</v>
      </c>
      <c r="C52" s="228" t="s">
        <v>2119</v>
      </c>
      <c r="D52" s="17" t="s">
        <v>4283</v>
      </c>
      <c r="E52" s="17" t="s">
        <v>12</v>
      </c>
      <c r="F52" s="22" t="s">
        <v>3365</v>
      </c>
      <c r="G52" s="22" t="s">
        <v>3508</v>
      </c>
      <c r="I52" s="230" t="str">
        <f t="shared" si="19"/>
        <v>*SAVE</v>
      </c>
      <c r="J52" s="230" t="str">
        <f t="shared" si="20"/>
        <v>*SL(1)</v>
      </c>
      <c r="K52" s="230" t="str">
        <f t="shared" si="21"/>
        <v>*PB</v>
      </c>
      <c r="L52" s="230" t="str">
        <f t="shared" si="22"/>
        <v>*IR</v>
      </c>
      <c r="M52" s="230" t="str">
        <f t="shared" si="23"/>
        <v>*SL(.5)</v>
      </c>
      <c r="N52" s="230" t="str">
        <f t="shared" si="24"/>
        <v>Rule 17</v>
      </c>
      <c r="O52" s="230" t="str">
        <f t="shared" si="25"/>
        <v>TAB</v>
      </c>
      <c r="P52" s="230" t="str">
        <f t="shared" si="26"/>
        <v>V9 Cost Centres can only be used with Organisation value 26</v>
      </c>
      <c r="Q52" s="230" t="str">
        <f t="shared" si="27"/>
        <v>TAB</v>
      </c>
      <c r="S52" s="230" t="str">
        <f t="shared" si="28"/>
        <v>TAB</v>
      </c>
      <c r="T52" s="230" t="str">
        <f t="shared" si="29"/>
        <v>Rule 17: For all V9 Cost Centres please select Org value 26 - Subsids GBP Ledger (see the Cross Validation rules document on http://www.admin.ox.ac.uk/finance/financialssupport/errors for details)</v>
      </c>
      <c r="U52" s="230" t="str">
        <f t="shared" si="59"/>
        <v>TAB</v>
      </c>
      <c r="V52" s="230" t="str">
        <f t="shared" si="59"/>
        <v>TAB</v>
      </c>
      <c r="W52" s="230" t="str">
        <f t="shared" si="59"/>
        <v>TAB</v>
      </c>
      <c r="X52" s="230" t="str">
        <f t="shared" si="59"/>
        <v>TAB</v>
      </c>
      <c r="Y52" s="230" t="s">
        <v>4152</v>
      </c>
      <c r="Z52" s="230" t="str">
        <f t="shared" si="31"/>
        <v>\IN</v>
      </c>
      <c r="AA52" s="230" t="s">
        <v>4153</v>
      </c>
      <c r="AB52" s="230" t="str">
        <f t="shared" si="32"/>
        <v>000000</v>
      </c>
      <c r="AC52" s="230" t="str">
        <f t="shared" si="32"/>
        <v>ZZZZZZ</v>
      </c>
      <c r="AD52" s="230" t="str">
        <f t="shared" si="33"/>
        <v>00000</v>
      </c>
      <c r="AE52" s="230" t="str">
        <f t="shared" si="33"/>
        <v>ZZZZZ</v>
      </c>
      <c r="AF52" s="230" t="str">
        <f t="shared" si="34"/>
        <v>00</v>
      </c>
      <c r="AG52" s="230" t="str">
        <f t="shared" si="34"/>
        <v>ZZ</v>
      </c>
      <c r="AH52" s="230" t="str">
        <f t="shared" si="35"/>
        <v>00000</v>
      </c>
      <c r="AI52" s="230" t="str">
        <f t="shared" si="35"/>
        <v>ZZZZZ</v>
      </c>
      <c r="AJ52" s="230" t="str">
        <f t="shared" si="36"/>
        <v>00</v>
      </c>
      <c r="AK52" s="230" t="str">
        <f t="shared" si="36"/>
        <v>ZZ</v>
      </c>
      <c r="AL52" s="230" t="str">
        <f t="shared" si="37"/>
        <v>000000</v>
      </c>
      <c r="AM52" s="230" t="str">
        <f t="shared" si="37"/>
        <v>ZZZZZZ</v>
      </c>
      <c r="AN52" s="230" t="s">
        <v>4154</v>
      </c>
      <c r="AO52" s="230" t="s">
        <v>4155</v>
      </c>
      <c r="AP52" s="230" t="s">
        <v>4154</v>
      </c>
    </row>
    <row r="53" spans="1:42" ht="15" x14ac:dyDescent="0.25">
      <c r="A53" s="17" t="s">
        <v>3971</v>
      </c>
      <c r="B53" s="17" t="s">
        <v>3954</v>
      </c>
      <c r="C53" s="228" t="s">
        <v>2119</v>
      </c>
      <c r="D53" s="17" t="s">
        <v>4283</v>
      </c>
      <c r="E53" s="17" t="s">
        <v>15</v>
      </c>
      <c r="F53" s="22" t="s">
        <v>4113</v>
      </c>
      <c r="G53" s="22" t="s">
        <v>4114</v>
      </c>
      <c r="I53" s="230" t="str">
        <f t="shared" si="19"/>
        <v/>
      </c>
      <c r="J53" s="230" t="str">
        <f t="shared" si="20"/>
        <v/>
      </c>
      <c r="K53" s="230" t="str">
        <f t="shared" si="21"/>
        <v/>
      </c>
      <c r="L53" s="230" t="str">
        <f t="shared" si="22"/>
        <v/>
      </c>
      <c r="M53" s="230" t="str">
        <f t="shared" si="23"/>
        <v/>
      </c>
      <c r="N53" s="230" t="str">
        <f t="shared" si="24"/>
        <v/>
      </c>
      <c r="O53" s="230" t="str">
        <f t="shared" si="25"/>
        <v/>
      </c>
      <c r="P53" s="230" t="str">
        <f t="shared" si="26"/>
        <v/>
      </c>
      <c r="Q53" s="230" t="str">
        <f t="shared" si="27"/>
        <v/>
      </c>
      <c r="S53" s="230" t="str">
        <f t="shared" si="28"/>
        <v/>
      </c>
      <c r="T53" s="230" t="str">
        <f t="shared" si="29"/>
        <v/>
      </c>
      <c r="U53" s="230" t="str">
        <f t="shared" si="59"/>
        <v/>
      </c>
      <c r="V53" s="230" t="str">
        <f t="shared" si="59"/>
        <v/>
      </c>
      <c r="W53" s="230" t="str">
        <f t="shared" si="59"/>
        <v/>
      </c>
      <c r="X53" s="230" t="str">
        <f t="shared" si="59"/>
        <v/>
      </c>
      <c r="Y53" s="230" t="s">
        <v>4152</v>
      </c>
      <c r="Z53" s="230" t="str">
        <f t="shared" si="31"/>
        <v>\EX</v>
      </c>
      <c r="AA53" s="230" t="s">
        <v>4153</v>
      </c>
      <c r="AB53" s="230" t="str">
        <f t="shared" si="32"/>
        <v>000001</v>
      </c>
      <c r="AC53" s="230" t="str">
        <f t="shared" si="32"/>
        <v>V8ZZZZ</v>
      </c>
      <c r="AD53" s="230" t="str">
        <f t="shared" si="33"/>
        <v>00000</v>
      </c>
      <c r="AE53" s="230" t="str">
        <f t="shared" si="33"/>
        <v>ZZZZZ</v>
      </c>
      <c r="AF53" s="230" t="str">
        <f t="shared" si="34"/>
        <v>00</v>
      </c>
      <c r="AG53" s="230" t="str">
        <f t="shared" si="34"/>
        <v>ZZ</v>
      </c>
      <c r="AH53" s="230" t="str">
        <f t="shared" si="35"/>
        <v>00000</v>
      </c>
      <c r="AI53" s="230" t="str">
        <f t="shared" si="35"/>
        <v>ZZZZZ</v>
      </c>
      <c r="AJ53" s="230" t="str">
        <f t="shared" si="36"/>
        <v>26</v>
      </c>
      <c r="AK53" s="230" t="str">
        <f t="shared" si="36"/>
        <v>26</v>
      </c>
      <c r="AL53" s="230" t="str">
        <f t="shared" si="37"/>
        <v>000000</v>
      </c>
      <c r="AM53" s="230" t="str">
        <f t="shared" si="37"/>
        <v>ZZZZZZ</v>
      </c>
      <c r="AN53" s="230" t="s">
        <v>4154</v>
      </c>
      <c r="AO53" s="230" t="s">
        <v>4155</v>
      </c>
      <c r="AP53" s="230" t="s">
        <v>4154</v>
      </c>
    </row>
    <row r="54" spans="1:42" ht="15" x14ac:dyDescent="0.25">
      <c r="A54" s="17" t="s">
        <v>3971</v>
      </c>
      <c r="B54" s="17" t="s">
        <v>3954</v>
      </c>
      <c r="C54" s="228" t="s">
        <v>2119</v>
      </c>
      <c r="D54" s="17" t="s">
        <v>4283</v>
      </c>
      <c r="E54" s="17" t="s">
        <v>15</v>
      </c>
      <c r="F54" s="22" t="s">
        <v>4211</v>
      </c>
      <c r="G54" s="22" t="s">
        <v>3973</v>
      </c>
      <c r="I54" s="230" t="str">
        <f t="shared" si="19"/>
        <v/>
      </c>
      <c r="J54" s="230" t="str">
        <f t="shared" si="20"/>
        <v/>
      </c>
      <c r="K54" s="230" t="str">
        <f t="shared" si="21"/>
        <v/>
      </c>
      <c r="L54" s="230" t="str">
        <f t="shared" si="22"/>
        <v/>
      </c>
      <c r="M54" s="230" t="str">
        <f t="shared" si="23"/>
        <v/>
      </c>
      <c r="N54" s="230" t="str">
        <f t="shared" si="24"/>
        <v/>
      </c>
      <c r="O54" s="230" t="str">
        <f t="shared" si="25"/>
        <v/>
      </c>
      <c r="P54" s="230" t="str">
        <f t="shared" si="26"/>
        <v/>
      </c>
      <c r="Q54" s="230" t="str">
        <f t="shared" si="27"/>
        <v/>
      </c>
      <c r="S54" s="230" t="str">
        <f t="shared" si="28"/>
        <v/>
      </c>
      <c r="T54" s="230" t="str">
        <f t="shared" si="29"/>
        <v/>
      </c>
      <c r="U54" s="230" t="str">
        <f t="shared" si="59"/>
        <v/>
      </c>
      <c r="V54" s="230" t="str">
        <f t="shared" si="59"/>
        <v/>
      </c>
      <c r="W54" s="230" t="str">
        <f t="shared" si="59"/>
        <v/>
      </c>
      <c r="X54" s="230" t="str">
        <f t="shared" si="59"/>
        <v/>
      </c>
      <c r="Y54" s="230" t="s">
        <v>4152</v>
      </c>
      <c r="Z54" s="230" t="str">
        <f t="shared" si="31"/>
        <v>\EX</v>
      </c>
      <c r="AA54" s="230" t="s">
        <v>4153</v>
      </c>
      <c r="AB54" s="230" t="str">
        <f t="shared" si="32"/>
        <v>V90000</v>
      </c>
      <c r="AC54" s="230" t="str">
        <f t="shared" si="32"/>
        <v>V9ZZZZ</v>
      </c>
      <c r="AD54" s="230" t="str">
        <f t="shared" si="33"/>
        <v>00000</v>
      </c>
      <c r="AE54" s="230" t="str">
        <f t="shared" si="33"/>
        <v>ZZZZZ</v>
      </c>
      <c r="AF54" s="230" t="str">
        <f t="shared" si="34"/>
        <v>00</v>
      </c>
      <c r="AG54" s="230" t="str">
        <f t="shared" si="34"/>
        <v>ZZ</v>
      </c>
      <c r="AH54" s="230" t="str">
        <f t="shared" si="35"/>
        <v>00000</v>
      </c>
      <c r="AI54" s="230" t="str">
        <f t="shared" si="35"/>
        <v>ZZZZZ</v>
      </c>
      <c r="AJ54" s="230" t="str">
        <f t="shared" si="36"/>
        <v>00</v>
      </c>
      <c r="AK54" s="230" t="str">
        <f t="shared" si="36"/>
        <v>18</v>
      </c>
      <c r="AL54" s="230" t="str">
        <f t="shared" si="37"/>
        <v>000000</v>
      </c>
      <c r="AM54" s="230" t="str">
        <f t="shared" si="37"/>
        <v>ZZZZZZ</v>
      </c>
      <c r="AN54" s="230" t="s">
        <v>4154</v>
      </c>
      <c r="AO54" s="230" t="s">
        <v>4155</v>
      </c>
      <c r="AP54" s="230" t="s">
        <v>4154</v>
      </c>
    </row>
    <row r="55" spans="1:42" ht="15" x14ac:dyDescent="0.25">
      <c r="A55" s="17" t="s">
        <v>3971</v>
      </c>
      <c r="B55" s="17" t="s">
        <v>3954</v>
      </c>
      <c r="C55" s="228" t="s">
        <v>2119</v>
      </c>
      <c r="D55" s="17" t="s">
        <v>4283</v>
      </c>
      <c r="E55" s="17" t="s">
        <v>15</v>
      </c>
      <c r="F55" s="22" t="s">
        <v>3974</v>
      </c>
      <c r="G55" s="22" t="s">
        <v>3975</v>
      </c>
      <c r="I55" s="230" t="str">
        <f t="shared" si="19"/>
        <v/>
      </c>
      <c r="J55" s="230" t="str">
        <f t="shared" si="20"/>
        <v/>
      </c>
      <c r="K55" s="230" t="str">
        <f t="shared" si="21"/>
        <v/>
      </c>
      <c r="L55" s="230" t="str">
        <f t="shared" si="22"/>
        <v/>
      </c>
      <c r="M55" s="230" t="str">
        <f t="shared" si="23"/>
        <v/>
      </c>
      <c r="N55" s="230" t="str">
        <f t="shared" si="24"/>
        <v/>
      </c>
      <c r="O55" s="230" t="str">
        <f t="shared" si="25"/>
        <v/>
      </c>
      <c r="P55" s="230" t="str">
        <f t="shared" si="26"/>
        <v/>
      </c>
      <c r="Q55" s="230" t="str">
        <f t="shared" si="27"/>
        <v/>
      </c>
      <c r="S55" s="230" t="str">
        <f t="shared" si="28"/>
        <v/>
      </c>
      <c r="T55" s="230" t="str">
        <f t="shared" si="29"/>
        <v/>
      </c>
      <c r="U55" s="230" t="str">
        <f t="shared" si="59"/>
        <v/>
      </c>
      <c r="V55" s="230" t="str">
        <f t="shared" si="59"/>
        <v/>
      </c>
      <c r="W55" s="230" t="str">
        <f t="shared" si="59"/>
        <v/>
      </c>
      <c r="X55" s="230" t="str">
        <f t="shared" si="59"/>
        <v/>
      </c>
      <c r="Y55" s="230" t="s">
        <v>4152</v>
      </c>
      <c r="Z55" s="230" t="str">
        <f t="shared" si="31"/>
        <v>\EX</v>
      </c>
      <c r="AA55" s="230" t="s">
        <v>4153</v>
      </c>
      <c r="AB55" s="230" t="str">
        <f t="shared" si="32"/>
        <v>V90000</v>
      </c>
      <c r="AC55" s="230" t="str">
        <f t="shared" si="32"/>
        <v>V9ZZZZ</v>
      </c>
      <c r="AD55" s="230" t="str">
        <f t="shared" si="33"/>
        <v>00000</v>
      </c>
      <c r="AE55" s="230" t="str">
        <f t="shared" si="33"/>
        <v>ZZZZZ</v>
      </c>
      <c r="AF55" s="230" t="str">
        <f t="shared" si="34"/>
        <v>00</v>
      </c>
      <c r="AG55" s="230" t="str">
        <f t="shared" si="34"/>
        <v>ZZ</v>
      </c>
      <c r="AH55" s="230" t="str">
        <f t="shared" si="35"/>
        <v>00000</v>
      </c>
      <c r="AI55" s="230" t="str">
        <f t="shared" si="35"/>
        <v>ZZZZZ</v>
      </c>
      <c r="AJ55" s="230" t="str">
        <f t="shared" si="36"/>
        <v>20</v>
      </c>
      <c r="AK55" s="230" t="str">
        <f t="shared" si="36"/>
        <v>25</v>
      </c>
      <c r="AL55" s="230" t="str">
        <f t="shared" si="37"/>
        <v>000000</v>
      </c>
      <c r="AM55" s="230" t="str">
        <f t="shared" si="37"/>
        <v>ZZZZZZ</v>
      </c>
      <c r="AN55" s="230" t="s">
        <v>4154</v>
      </c>
      <c r="AO55" s="230" t="s">
        <v>4155</v>
      </c>
      <c r="AP55" s="230" t="s">
        <v>4154</v>
      </c>
    </row>
    <row r="56" spans="1:42" ht="15" x14ac:dyDescent="0.25">
      <c r="A56" s="17" t="s">
        <v>3971</v>
      </c>
      <c r="B56" s="17" t="s">
        <v>3954</v>
      </c>
      <c r="C56" s="228" t="s">
        <v>2119</v>
      </c>
      <c r="D56" s="17" t="s">
        <v>4283</v>
      </c>
      <c r="E56" s="17" t="s">
        <v>15</v>
      </c>
      <c r="F56" s="22" t="s">
        <v>3976</v>
      </c>
      <c r="G56" s="22" t="s">
        <v>3977</v>
      </c>
      <c r="I56" s="230" t="str">
        <f t="shared" si="19"/>
        <v/>
      </c>
      <c r="J56" s="230" t="str">
        <f t="shared" si="20"/>
        <v/>
      </c>
      <c r="K56" s="230" t="str">
        <f t="shared" si="21"/>
        <v/>
      </c>
      <c r="L56" s="230" t="str">
        <f t="shared" si="22"/>
        <v/>
      </c>
      <c r="M56" s="230" t="str">
        <f t="shared" si="23"/>
        <v/>
      </c>
      <c r="N56" s="230" t="str">
        <f t="shared" si="24"/>
        <v/>
      </c>
      <c r="O56" s="230" t="str">
        <f t="shared" si="25"/>
        <v/>
      </c>
      <c r="P56" s="230" t="str">
        <f t="shared" si="26"/>
        <v/>
      </c>
      <c r="Q56" s="230" t="str">
        <f t="shared" si="27"/>
        <v/>
      </c>
      <c r="S56" s="230" t="str">
        <f t="shared" si="28"/>
        <v/>
      </c>
      <c r="T56" s="230" t="str">
        <f t="shared" si="29"/>
        <v/>
      </c>
      <c r="U56" s="230" t="str">
        <f t="shared" si="59"/>
        <v/>
      </c>
      <c r="V56" s="230" t="str">
        <f t="shared" si="59"/>
        <v/>
      </c>
      <c r="W56" s="230" t="str">
        <f t="shared" si="59"/>
        <v/>
      </c>
      <c r="X56" s="230" t="str">
        <f t="shared" si="59"/>
        <v/>
      </c>
      <c r="Y56" s="230" t="s">
        <v>4152</v>
      </c>
      <c r="Z56" s="230" t="str">
        <f t="shared" si="31"/>
        <v>\EX</v>
      </c>
      <c r="AA56" s="230" t="s">
        <v>4153</v>
      </c>
      <c r="AB56" s="230" t="str">
        <f t="shared" si="32"/>
        <v>V90000</v>
      </c>
      <c r="AC56" s="230" t="str">
        <f t="shared" si="32"/>
        <v>V9ZZZZ</v>
      </c>
      <c r="AD56" s="230" t="str">
        <f t="shared" si="33"/>
        <v>00000</v>
      </c>
      <c r="AE56" s="230" t="str">
        <f t="shared" si="33"/>
        <v>ZZZZZ</v>
      </c>
      <c r="AF56" s="230" t="str">
        <f t="shared" si="34"/>
        <v>00</v>
      </c>
      <c r="AG56" s="230" t="str">
        <f t="shared" si="34"/>
        <v>ZZ</v>
      </c>
      <c r="AH56" s="230" t="str">
        <f t="shared" si="35"/>
        <v>00000</v>
      </c>
      <c r="AI56" s="230" t="str">
        <f t="shared" si="35"/>
        <v>ZZZZZ</v>
      </c>
      <c r="AJ56" s="230" t="str">
        <f t="shared" si="36"/>
        <v>27</v>
      </c>
      <c r="AK56" s="230" t="str">
        <f t="shared" si="36"/>
        <v>ZZ</v>
      </c>
      <c r="AL56" s="230" t="str">
        <f t="shared" si="37"/>
        <v>000000</v>
      </c>
      <c r="AM56" s="230" t="str">
        <f t="shared" si="37"/>
        <v>ZZZZZZ</v>
      </c>
      <c r="AN56" s="230" t="s">
        <v>4154</v>
      </c>
      <c r="AO56" s="230" t="s">
        <v>4155</v>
      </c>
      <c r="AP56" s="230" t="s">
        <v>4154</v>
      </c>
    </row>
    <row r="57" spans="1:42" ht="15" x14ac:dyDescent="0.25">
      <c r="A57" s="17" t="s">
        <v>3971</v>
      </c>
      <c r="B57" s="17" t="s">
        <v>3954</v>
      </c>
      <c r="C57" s="228" t="s">
        <v>2119</v>
      </c>
      <c r="D57" s="17" t="s">
        <v>4283</v>
      </c>
      <c r="E57" s="17" t="s">
        <v>15</v>
      </c>
      <c r="F57" s="22" t="s">
        <v>4115</v>
      </c>
      <c r="G57" s="22" t="s">
        <v>4116</v>
      </c>
      <c r="I57" s="230" t="str">
        <f t="shared" si="19"/>
        <v/>
      </c>
      <c r="J57" s="230" t="str">
        <f t="shared" si="20"/>
        <v/>
      </c>
      <c r="K57" s="230" t="str">
        <f t="shared" si="21"/>
        <v/>
      </c>
      <c r="L57" s="230" t="str">
        <f t="shared" si="22"/>
        <v/>
      </c>
      <c r="M57" s="230" t="str">
        <f t="shared" si="23"/>
        <v/>
      </c>
      <c r="N57" s="230" t="str">
        <f t="shared" si="24"/>
        <v/>
      </c>
      <c r="O57" s="230" t="str">
        <f t="shared" si="25"/>
        <v/>
      </c>
      <c r="P57" s="230" t="str">
        <f t="shared" si="26"/>
        <v/>
      </c>
      <c r="Q57" s="230" t="str">
        <f t="shared" si="27"/>
        <v/>
      </c>
      <c r="S57" s="230" t="str">
        <f t="shared" si="28"/>
        <v/>
      </c>
      <c r="T57" s="230" t="str">
        <f t="shared" si="29"/>
        <v/>
      </c>
      <c r="U57" s="230" t="str">
        <f t="shared" si="59"/>
        <v/>
      </c>
      <c r="V57" s="230" t="str">
        <f t="shared" si="59"/>
        <v/>
      </c>
      <c r="W57" s="230" t="str">
        <f t="shared" si="59"/>
        <v/>
      </c>
      <c r="X57" s="230" t="str">
        <f t="shared" si="59"/>
        <v/>
      </c>
      <c r="Y57" s="230" t="s">
        <v>4152</v>
      </c>
      <c r="Z57" s="230" t="str">
        <f t="shared" si="31"/>
        <v>\EX</v>
      </c>
      <c r="AA57" s="230" t="s">
        <v>4153</v>
      </c>
      <c r="AB57" s="230" t="str">
        <f t="shared" si="32"/>
        <v>VA0000</v>
      </c>
      <c r="AC57" s="230" t="str">
        <f t="shared" si="32"/>
        <v>ZZZZZZ</v>
      </c>
      <c r="AD57" s="230" t="str">
        <f t="shared" si="33"/>
        <v>00000</v>
      </c>
      <c r="AE57" s="230" t="str">
        <f t="shared" si="33"/>
        <v>ZZZZZ</v>
      </c>
      <c r="AF57" s="230" t="str">
        <f t="shared" si="34"/>
        <v>00</v>
      </c>
      <c r="AG57" s="230" t="str">
        <f t="shared" si="34"/>
        <v>ZZ</v>
      </c>
      <c r="AH57" s="230" t="str">
        <f t="shared" si="35"/>
        <v>00000</v>
      </c>
      <c r="AI57" s="230" t="str">
        <f t="shared" si="35"/>
        <v>ZZZZZ</v>
      </c>
      <c r="AJ57" s="230" t="str">
        <f t="shared" si="36"/>
        <v>26</v>
      </c>
      <c r="AK57" s="230" t="str">
        <f t="shared" si="36"/>
        <v>26</v>
      </c>
      <c r="AL57" s="230" t="str">
        <f t="shared" si="37"/>
        <v>000000</v>
      </c>
      <c r="AM57" s="230" t="str">
        <f t="shared" si="37"/>
        <v>ZZZZZZ</v>
      </c>
      <c r="AN57" s="230" t="s">
        <v>4154</v>
      </c>
      <c r="AO57" s="230" t="s">
        <v>4155</v>
      </c>
      <c r="AP57" s="230" t="s">
        <v>4154</v>
      </c>
    </row>
    <row r="58" spans="1:42" ht="15" x14ac:dyDescent="0.25">
      <c r="A58" s="17" t="s">
        <v>1854</v>
      </c>
      <c r="B58" s="17" t="s">
        <v>4212</v>
      </c>
      <c r="C58" s="228" t="s">
        <v>2119</v>
      </c>
      <c r="D58" s="17" t="s">
        <v>4284</v>
      </c>
      <c r="E58" s="17" t="s">
        <v>12</v>
      </c>
      <c r="F58" s="22" t="s">
        <v>3365</v>
      </c>
      <c r="G58" s="22" t="s">
        <v>3508</v>
      </c>
      <c r="I58" s="230" t="str">
        <f t="shared" si="19"/>
        <v>*SAVE</v>
      </c>
      <c r="J58" s="230" t="str">
        <f t="shared" si="20"/>
        <v>*SL(1)</v>
      </c>
      <c r="K58" s="230" t="str">
        <f t="shared" si="21"/>
        <v>*PB</v>
      </c>
      <c r="L58" s="230" t="str">
        <f t="shared" si="22"/>
        <v>*IR</v>
      </c>
      <c r="M58" s="230" t="str">
        <f t="shared" si="23"/>
        <v>*SL(.5)</v>
      </c>
      <c r="N58" s="230" t="str">
        <f t="shared" si="24"/>
        <v>Rule 18</v>
      </c>
      <c r="O58" s="230" t="str">
        <f t="shared" si="25"/>
        <v>TAB</v>
      </c>
      <c r="P58" s="230" t="str">
        <f t="shared" si="26"/>
        <v>KR0300 Cost Centres can only be used with Organisation value 35 or 10</v>
      </c>
      <c r="Q58" s="230" t="str">
        <f t="shared" si="27"/>
        <v>TAB</v>
      </c>
      <c r="S58" s="230" t="str">
        <f t="shared" si="28"/>
        <v>TAB</v>
      </c>
      <c r="T58" s="230" t="str">
        <f t="shared" si="29"/>
        <v>Rule 18: For Cost Centre KR0300 please select Org value 35 - UO China HKD or 10 - UO Ledger GBP (see the Cross Validation rules document on http://www.admin.ox.ac.uk/finance/financialssupport/errors for details)</v>
      </c>
      <c r="U58" s="230" t="str">
        <f t="shared" si="59"/>
        <v>TAB</v>
      </c>
      <c r="V58" s="230" t="str">
        <f t="shared" si="59"/>
        <v>TAB</v>
      </c>
      <c r="W58" s="230" t="str">
        <f t="shared" si="59"/>
        <v>TAB</v>
      </c>
      <c r="X58" s="230" t="str">
        <f t="shared" si="59"/>
        <v>TAB</v>
      </c>
      <c r="Y58" s="230" t="s">
        <v>4152</v>
      </c>
      <c r="Z58" s="230" t="str">
        <f t="shared" si="31"/>
        <v>\IN</v>
      </c>
      <c r="AA58" s="230" t="s">
        <v>4153</v>
      </c>
      <c r="AB58" s="230" t="str">
        <f t="shared" si="32"/>
        <v>000000</v>
      </c>
      <c r="AC58" s="230" t="str">
        <f t="shared" si="32"/>
        <v>ZZZZZZ</v>
      </c>
      <c r="AD58" s="230" t="str">
        <f t="shared" si="33"/>
        <v>00000</v>
      </c>
      <c r="AE58" s="230" t="str">
        <f t="shared" si="33"/>
        <v>ZZZZZ</v>
      </c>
      <c r="AF58" s="230" t="str">
        <f t="shared" si="34"/>
        <v>00</v>
      </c>
      <c r="AG58" s="230" t="str">
        <f t="shared" si="34"/>
        <v>ZZ</v>
      </c>
      <c r="AH58" s="230" t="str">
        <f t="shared" si="35"/>
        <v>00000</v>
      </c>
      <c r="AI58" s="230" t="str">
        <f t="shared" si="35"/>
        <v>ZZZZZ</v>
      </c>
      <c r="AJ58" s="230" t="str">
        <f t="shared" si="36"/>
        <v>00</v>
      </c>
      <c r="AK58" s="230" t="str">
        <f t="shared" si="36"/>
        <v>ZZ</v>
      </c>
      <c r="AL58" s="230" t="str">
        <f t="shared" si="37"/>
        <v>000000</v>
      </c>
      <c r="AM58" s="230" t="str">
        <f t="shared" si="37"/>
        <v>ZZZZZZ</v>
      </c>
      <c r="AN58" s="230" t="s">
        <v>4154</v>
      </c>
      <c r="AO58" s="230" t="s">
        <v>4155</v>
      </c>
      <c r="AP58" s="230" t="s">
        <v>4154</v>
      </c>
    </row>
    <row r="59" spans="1:42" ht="15" x14ac:dyDescent="0.25">
      <c r="A59" s="17" t="s">
        <v>1854</v>
      </c>
      <c r="B59" s="17" t="s">
        <v>4212</v>
      </c>
      <c r="C59" s="228" t="s">
        <v>2119</v>
      </c>
      <c r="D59" s="17" t="s">
        <v>4284</v>
      </c>
      <c r="E59" s="17" t="s">
        <v>15</v>
      </c>
      <c r="F59" s="22" t="s">
        <v>3556</v>
      </c>
      <c r="G59" s="22" t="s">
        <v>3559</v>
      </c>
      <c r="I59" s="230" t="str">
        <f t="shared" si="19"/>
        <v/>
      </c>
      <c r="J59" s="230" t="str">
        <f t="shared" si="20"/>
        <v/>
      </c>
      <c r="K59" s="230" t="str">
        <f t="shared" si="21"/>
        <v/>
      </c>
      <c r="L59" s="230" t="str">
        <f t="shared" si="22"/>
        <v/>
      </c>
      <c r="M59" s="230" t="str">
        <f t="shared" si="23"/>
        <v/>
      </c>
      <c r="N59" s="230" t="str">
        <f t="shared" si="24"/>
        <v/>
      </c>
      <c r="O59" s="230" t="str">
        <f t="shared" si="25"/>
        <v/>
      </c>
      <c r="P59" s="230" t="str">
        <f t="shared" si="26"/>
        <v/>
      </c>
      <c r="Q59" s="230" t="str">
        <f t="shared" si="27"/>
        <v/>
      </c>
      <c r="S59" s="230" t="str">
        <f t="shared" si="28"/>
        <v/>
      </c>
      <c r="T59" s="230" t="str">
        <f t="shared" si="29"/>
        <v/>
      </c>
      <c r="U59" s="230" t="str">
        <f t="shared" si="59"/>
        <v/>
      </c>
      <c r="V59" s="230" t="str">
        <f t="shared" si="59"/>
        <v/>
      </c>
      <c r="W59" s="230" t="str">
        <f t="shared" si="59"/>
        <v/>
      </c>
      <c r="X59" s="230" t="str">
        <f t="shared" si="59"/>
        <v/>
      </c>
      <c r="Y59" s="230" t="s">
        <v>4152</v>
      </c>
      <c r="Z59" s="230" t="str">
        <f t="shared" si="31"/>
        <v>\EX</v>
      </c>
      <c r="AA59" s="230" t="s">
        <v>4153</v>
      </c>
      <c r="AB59" s="230" t="str">
        <f t="shared" si="32"/>
        <v>000001</v>
      </c>
      <c r="AC59" s="230" t="str">
        <f t="shared" si="32"/>
        <v>KR0299</v>
      </c>
      <c r="AD59" s="230" t="str">
        <f t="shared" si="33"/>
        <v>00000</v>
      </c>
      <c r="AE59" s="230" t="str">
        <f t="shared" si="33"/>
        <v>ZZZZZ</v>
      </c>
      <c r="AF59" s="230" t="str">
        <f t="shared" si="34"/>
        <v>00</v>
      </c>
      <c r="AG59" s="230" t="str">
        <f t="shared" si="34"/>
        <v>ZZ</v>
      </c>
      <c r="AH59" s="230" t="str">
        <f t="shared" si="35"/>
        <v>00000</v>
      </c>
      <c r="AI59" s="230" t="str">
        <f t="shared" si="35"/>
        <v>ZZZZZ</v>
      </c>
      <c r="AJ59" s="230" t="str">
        <f t="shared" si="36"/>
        <v>35</v>
      </c>
      <c r="AK59" s="230" t="str">
        <f t="shared" si="36"/>
        <v>35</v>
      </c>
      <c r="AL59" s="230" t="str">
        <f t="shared" si="37"/>
        <v>000000</v>
      </c>
      <c r="AM59" s="230" t="str">
        <f t="shared" si="37"/>
        <v>ZZZZZZ</v>
      </c>
      <c r="AN59" s="230" t="s">
        <v>4154</v>
      </c>
      <c r="AO59" s="230" t="s">
        <v>4155</v>
      </c>
      <c r="AP59" s="230" t="s">
        <v>4154</v>
      </c>
    </row>
    <row r="60" spans="1:42" ht="15" x14ac:dyDescent="0.25">
      <c r="A60" s="17" t="s">
        <v>1854</v>
      </c>
      <c r="B60" s="17" t="s">
        <v>4212</v>
      </c>
      <c r="C60" s="228" t="s">
        <v>2119</v>
      </c>
      <c r="D60" s="17" t="s">
        <v>4284</v>
      </c>
      <c r="E60" s="17" t="s">
        <v>15</v>
      </c>
      <c r="F60" s="22" t="s">
        <v>3562</v>
      </c>
      <c r="G60" s="22" t="s">
        <v>3563</v>
      </c>
      <c r="I60" s="230" t="str">
        <f t="shared" si="19"/>
        <v/>
      </c>
      <c r="J60" s="230" t="str">
        <f t="shared" si="20"/>
        <v/>
      </c>
      <c r="K60" s="230" t="str">
        <f t="shared" si="21"/>
        <v/>
      </c>
      <c r="L60" s="230" t="str">
        <f t="shared" si="22"/>
        <v/>
      </c>
      <c r="M60" s="230" t="str">
        <f t="shared" si="23"/>
        <v/>
      </c>
      <c r="N60" s="230" t="str">
        <f t="shared" si="24"/>
        <v/>
      </c>
      <c r="O60" s="230" t="str">
        <f t="shared" si="25"/>
        <v/>
      </c>
      <c r="P60" s="230" t="str">
        <f t="shared" si="26"/>
        <v/>
      </c>
      <c r="Q60" s="230" t="str">
        <f t="shared" si="27"/>
        <v/>
      </c>
      <c r="S60" s="230" t="str">
        <f t="shared" si="28"/>
        <v/>
      </c>
      <c r="T60" s="230" t="str">
        <f t="shared" si="29"/>
        <v/>
      </c>
      <c r="U60" s="230" t="str">
        <f t="shared" si="59"/>
        <v/>
      </c>
      <c r="V60" s="230" t="str">
        <f t="shared" si="59"/>
        <v/>
      </c>
      <c r="W60" s="230" t="str">
        <f t="shared" si="59"/>
        <v/>
      </c>
      <c r="X60" s="230" t="str">
        <f t="shared" si="59"/>
        <v/>
      </c>
      <c r="Y60" s="230" t="s">
        <v>4152</v>
      </c>
      <c r="Z60" s="230" t="str">
        <f t="shared" si="31"/>
        <v>\EX</v>
      </c>
      <c r="AA60" s="230" t="s">
        <v>4153</v>
      </c>
      <c r="AB60" s="230" t="str">
        <f t="shared" si="32"/>
        <v>KR0300</v>
      </c>
      <c r="AC60" s="230" t="str">
        <f t="shared" si="32"/>
        <v>KR0300</v>
      </c>
      <c r="AD60" s="230" t="str">
        <f t="shared" si="33"/>
        <v>00000</v>
      </c>
      <c r="AE60" s="230" t="str">
        <f t="shared" si="33"/>
        <v>ZZZZZ</v>
      </c>
      <c r="AF60" s="230" t="str">
        <f t="shared" si="34"/>
        <v>00</v>
      </c>
      <c r="AG60" s="230" t="str">
        <f t="shared" si="34"/>
        <v>ZZ</v>
      </c>
      <c r="AH60" s="230" t="str">
        <f t="shared" si="35"/>
        <v>00000</v>
      </c>
      <c r="AI60" s="230" t="str">
        <f t="shared" si="35"/>
        <v>ZZZZZ</v>
      </c>
      <c r="AJ60" s="230" t="str">
        <f t="shared" si="36"/>
        <v>00</v>
      </c>
      <c r="AK60" s="230" t="str">
        <f t="shared" si="36"/>
        <v>09</v>
      </c>
      <c r="AL60" s="230" t="str">
        <f t="shared" si="37"/>
        <v>000000</v>
      </c>
      <c r="AM60" s="230" t="str">
        <f t="shared" si="37"/>
        <v>ZZZZZZ</v>
      </c>
      <c r="AN60" s="230" t="s">
        <v>4154</v>
      </c>
      <c r="AO60" s="230" t="s">
        <v>4155</v>
      </c>
      <c r="AP60" s="230" t="s">
        <v>4154</v>
      </c>
    </row>
    <row r="61" spans="1:42" ht="15" x14ac:dyDescent="0.25">
      <c r="A61" s="17" t="s">
        <v>1854</v>
      </c>
      <c r="B61" s="17" t="s">
        <v>4212</v>
      </c>
      <c r="C61" s="228" t="s">
        <v>2119</v>
      </c>
      <c r="D61" s="17" t="s">
        <v>4284</v>
      </c>
      <c r="E61" s="17" t="s">
        <v>15</v>
      </c>
      <c r="F61" s="22" t="s">
        <v>3564</v>
      </c>
      <c r="G61" s="22" t="s">
        <v>3982</v>
      </c>
      <c r="I61" s="230" t="str">
        <f t="shared" si="19"/>
        <v/>
      </c>
      <c r="J61" s="230" t="str">
        <f t="shared" si="20"/>
        <v/>
      </c>
      <c r="K61" s="230" t="str">
        <f t="shared" si="21"/>
        <v/>
      </c>
      <c r="L61" s="230" t="str">
        <f t="shared" si="22"/>
        <v/>
      </c>
      <c r="M61" s="230" t="str">
        <f t="shared" si="23"/>
        <v/>
      </c>
      <c r="N61" s="230" t="str">
        <f t="shared" si="24"/>
        <v/>
      </c>
      <c r="O61" s="230" t="str">
        <f t="shared" si="25"/>
        <v/>
      </c>
      <c r="P61" s="230" t="str">
        <f t="shared" si="26"/>
        <v/>
      </c>
      <c r="Q61" s="230" t="str">
        <f t="shared" si="27"/>
        <v/>
      </c>
      <c r="S61" s="230" t="str">
        <f t="shared" si="28"/>
        <v/>
      </c>
      <c r="T61" s="230" t="str">
        <f t="shared" si="29"/>
        <v/>
      </c>
      <c r="U61" s="230" t="str">
        <f t="shared" si="59"/>
        <v/>
      </c>
      <c r="V61" s="230" t="str">
        <f t="shared" si="59"/>
        <v/>
      </c>
      <c r="W61" s="230" t="str">
        <f t="shared" si="59"/>
        <v/>
      </c>
      <c r="X61" s="230" t="str">
        <f t="shared" si="59"/>
        <v/>
      </c>
      <c r="Y61" s="230" t="s">
        <v>4152</v>
      </c>
      <c r="Z61" s="230" t="str">
        <f t="shared" si="31"/>
        <v>\EX</v>
      </c>
      <c r="AA61" s="230" t="s">
        <v>4153</v>
      </c>
      <c r="AB61" s="230" t="str">
        <f t="shared" si="32"/>
        <v>KR0300</v>
      </c>
      <c r="AC61" s="230" t="str">
        <f t="shared" si="32"/>
        <v>KR0300</v>
      </c>
      <c r="AD61" s="230" t="str">
        <f t="shared" si="33"/>
        <v>00000</v>
      </c>
      <c r="AE61" s="230" t="str">
        <f t="shared" si="33"/>
        <v>ZZZZZ</v>
      </c>
      <c r="AF61" s="230" t="str">
        <f t="shared" si="34"/>
        <v>00</v>
      </c>
      <c r="AG61" s="230" t="str">
        <f t="shared" si="34"/>
        <v>ZZ</v>
      </c>
      <c r="AH61" s="230" t="str">
        <f t="shared" si="35"/>
        <v>00000</v>
      </c>
      <c r="AI61" s="230" t="str">
        <f t="shared" si="35"/>
        <v>ZZZZZ</v>
      </c>
      <c r="AJ61" s="230" t="str">
        <f t="shared" si="36"/>
        <v>11</v>
      </c>
      <c r="AK61" s="230" t="str">
        <f t="shared" si="36"/>
        <v>18</v>
      </c>
      <c r="AL61" s="230" t="str">
        <f t="shared" si="37"/>
        <v>000000</v>
      </c>
      <c r="AM61" s="230" t="str">
        <f t="shared" si="37"/>
        <v>ZZZZZZ</v>
      </c>
      <c r="AN61" s="230" t="s">
        <v>4154</v>
      </c>
      <c r="AO61" s="230" t="s">
        <v>4155</v>
      </c>
      <c r="AP61" s="230" t="s">
        <v>4154</v>
      </c>
    </row>
    <row r="62" spans="1:42" ht="15" x14ac:dyDescent="0.25">
      <c r="A62" s="17" t="s">
        <v>1854</v>
      </c>
      <c r="B62" s="17" t="s">
        <v>4212</v>
      </c>
      <c r="C62" s="228" t="s">
        <v>2119</v>
      </c>
      <c r="D62" s="17" t="s">
        <v>4284</v>
      </c>
      <c r="E62" s="17" t="s">
        <v>15</v>
      </c>
      <c r="F62" s="22" t="s">
        <v>3983</v>
      </c>
      <c r="G62" s="22" t="s">
        <v>3566</v>
      </c>
      <c r="I62" s="230" t="str">
        <f t="shared" si="19"/>
        <v/>
      </c>
      <c r="J62" s="230" t="str">
        <f t="shared" si="20"/>
        <v/>
      </c>
      <c r="K62" s="230" t="str">
        <f t="shared" si="21"/>
        <v/>
      </c>
      <c r="L62" s="230" t="str">
        <f t="shared" si="22"/>
        <v/>
      </c>
      <c r="M62" s="230" t="str">
        <f t="shared" si="23"/>
        <v/>
      </c>
      <c r="N62" s="230" t="str">
        <f t="shared" si="24"/>
        <v/>
      </c>
      <c r="O62" s="230" t="str">
        <f t="shared" si="25"/>
        <v/>
      </c>
      <c r="P62" s="230" t="str">
        <f t="shared" si="26"/>
        <v/>
      </c>
      <c r="Q62" s="230" t="str">
        <f t="shared" si="27"/>
        <v/>
      </c>
      <c r="S62" s="230" t="str">
        <f t="shared" si="28"/>
        <v/>
      </c>
      <c r="T62" s="230" t="str">
        <f t="shared" si="29"/>
        <v/>
      </c>
      <c r="U62" s="230" t="str">
        <f t="shared" si="59"/>
        <v/>
      </c>
      <c r="V62" s="230" t="str">
        <f t="shared" si="59"/>
        <v/>
      </c>
      <c r="W62" s="230" t="str">
        <f t="shared" si="59"/>
        <v/>
      </c>
      <c r="X62" s="230" t="str">
        <f t="shared" si="59"/>
        <v/>
      </c>
      <c r="Y62" s="230" t="s">
        <v>4152</v>
      </c>
      <c r="Z62" s="230" t="str">
        <f t="shared" si="31"/>
        <v>\EX</v>
      </c>
      <c r="AA62" s="230" t="s">
        <v>4153</v>
      </c>
      <c r="AB62" s="230" t="str">
        <f t="shared" si="32"/>
        <v>KR0300</v>
      </c>
      <c r="AC62" s="230" t="str">
        <f t="shared" si="32"/>
        <v>KR0300</v>
      </c>
      <c r="AD62" s="230" t="str">
        <f t="shared" si="33"/>
        <v>00000</v>
      </c>
      <c r="AE62" s="230" t="str">
        <f t="shared" si="33"/>
        <v>ZZZZZ</v>
      </c>
      <c r="AF62" s="230" t="str">
        <f t="shared" si="34"/>
        <v>00</v>
      </c>
      <c r="AG62" s="230" t="str">
        <f t="shared" si="34"/>
        <v>ZZ</v>
      </c>
      <c r="AH62" s="230" t="str">
        <f t="shared" si="35"/>
        <v>00000</v>
      </c>
      <c r="AI62" s="230" t="str">
        <f t="shared" si="35"/>
        <v>ZZZZZ</v>
      </c>
      <c r="AJ62" s="230" t="str">
        <f t="shared" si="36"/>
        <v>20</v>
      </c>
      <c r="AK62" s="230" t="str">
        <f t="shared" si="36"/>
        <v>34</v>
      </c>
      <c r="AL62" s="230" t="str">
        <f t="shared" si="37"/>
        <v>000000</v>
      </c>
      <c r="AM62" s="230" t="str">
        <f t="shared" si="37"/>
        <v>ZZZZZZ</v>
      </c>
      <c r="AN62" s="230" t="s">
        <v>4154</v>
      </c>
      <c r="AO62" s="230" t="s">
        <v>4155</v>
      </c>
      <c r="AP62" s="230" t="s">
        <v>4154</v>
      </c>
    </row>
    <row r="63" spans="1:42" ht="15" x14ac:dyDescent="0.25">
      <c r="A63" s="17" t="s">
        <v>1854</v>
      </c>
      <c r="B63" s="17" t="s">
        <v>4212</v>
      </c>
      <c r="C63" s="228" t="s">
        <v>2119</v>
      </c>
      <c r="D63" s="17" t="s">
        <v>4284</v>
      </c>
      <c r="E63" s="17" t="s">
        <v>15</v>
      </c>
      <c r="F63" s="22" t="s">
        <v>3567</v>
      </c>
      <c r="G63" s="22" t="s">
        <v>3565</v>
      </c>
      <c r="I63" s="230" t="str">
        <f t="shared" si="19"/>
        <v/>
      </c>
      <c r="J63" s="230" t="str">
        <f t="shared" si="20"/>
        <v/>
      </c>
      <c r="K63" s="230" t="str">
        <f t="shared" si="21"/>
        <v/>
      </c>
      <c r="L63" s="230" t="str">
        <f t="shared" si="22"/>
        <v/>
      </c>
      <c r="M63" s="230" t="str">
        <f t="shared" si="23"/>
        <v/>
      </c>
      <c r="N63" s="230" t="str">
        <f t="shared" si="24"/>
        <v/>
      </c>
      <c r="O63" s="230" t="str">
        <f t="shared" si="25"/>
        <v/>
      </c>
      <c r="P63" s="230" t="str">
        <f t="shared" si="26"/>
        <v/>
      </c>
      <c r="Q63" s="230" t="str">
        <f t="shared" si="27"/>
        <v/>
      </c>
      <c r="S63" s="230" t="str">
        <f t="shared" si="28"/>
        <v/>
      </c>
      <c r="T63" s="230" t="str">
        <f t="shared" si="29"/>
        <v/>
      </c>
      <c r="U63" s="230" t="str">
        <f t="shared" si="59"/>
        <v/>
      </c>
      <c r="V63" s="230" t="str">
        <f t="shared" si="59"/>
        <v/>
      </c>
      <c r="W63" s="230" t="str">
        <f t="shared" si="59"/>
        <v/>
      </c>
      <c r="X63" s="230" t="str">
        <f t="shared" si="59"/>
        <v/>
      </c>
      <c r="Y63" s="230" t="s">
        <v>4152</v>
      </c>
      <c r="Z63" s="230" t="str">
        <f t="shared" si="31"/>
        <v>\EX</v>
      </c>
      <c r="AA63" s="230" t="s">
        <v>4153</v>
      </c>
      <c r="AB63" s="230" t="str">
        <f t="shared" si="32"/>
        <v>KR0300</v>
      </c>
      <c r="AC63" s="230" t="str">
        <f t="shared" si="32"/>
        <v>KR0300</v>
      </c>
      <c r="AD63" s="230" t="str">
        <f t="shared" si="33"/>
        <v>00000</v>
      </c>
      <c r="AE63" s="230" t="str">
        <f t="shared" si="33"/>
        <v>ZZZZZ</v>
      </c>
      <c r="AF63" s="230" t="str">
        <f t="shared" si="34"/>
        <v>00</v>
      </c>
      <c r="AG63" s="230" t="str">
        <f t="shared" si="34"/>
        <v>ZZ</v>
      </c>
      <c r="AH63" s="230" t="str">
        <f t="shared" si="35"/>
        <v>00000</v>
      </c>
      <c r="AI63" s="230" t="str">
        <f t="shared" si="35"/>
        <v>ZZZZZ</v>
      </c>
      <c r="AJ63" s="230" t="str">
        <f t="shared" si="36"/>
        <v>36</v>
      </c>
      <c r="AK63" s="230" t="str">
        <f t="shared" si="36"/>
        <v>ZZ</v>
      </c>
      <c r="AL63" s="230" t="str">
        <f t="shared" si="37"/>
        <v>000000</v>
      </c>
      <c r="AM63" s="230" t="str">
        <f t="shared" si="37"/>
        <v>ZZZZZZ</v>
      </c>
      <c r="AN63" s="230" t="s">
        <v>4154</v>
      </c>
      <c r="AO63" s="230" t="s">
        <v>4155</v>
      </c>
      <c r="AP63" s="230" t="s">
        <v>4154</v>
      </c>
    </row>
    <row r="64" spans="1:42" ht="15" x14ac:dyDescent="0.25">
      <c r="A64" s="17" t="s">
        <v>1854</v>
      </c>
      <c r="B64" s="17" t="s">
        <v>4212</v>
      </c>
      <c r="C64" s="228" t="s">
        <v>2119</v>
      </c>
      <c r="D64" s="17" t="s">
        <v>4284</v>
      </c>
      <c r="E64" s="17" t="s">
        <v>15</v>
      </c>
      <c r="F64" s="22" t="s">
        <v>3557</v>
      </c>
      <c r="G64" s="22" t="s">
        <v>3558</v>
      </c>
      <c r="I64" s="230" t="str">
        <f t="shared" si="19"/>
        <v/>
      </c>
      <c r="J64" s="230" t="str">
        <f t="shared" si="20"/>
        <v/>
      </c>
      <c r="K64" s="230" t="str">
        <f t="shared" si="21"/>
        <v/>
      </c>
      <c r="L64" s="230" t="str">
        <f t="shared" si="22"/>
        <v/>
      </c>
      <c r="M64" s="230" t="str">
        <f t="shared" si="23"/>
        <v/>
      </c>
      <c r="N64" s="230" t="str">
        <f t="shared" si="24"/>
        <v/>
      </c>
      <c r="O64" s="230" t="str">
        <f t="shared" si="25"/>
        <v/>
      </c>
      <c r="P64" s="230" t="str">
        <f t="shared" si="26"/>
        <v/>
      </c>
      <c r="Q64" s="230" t="str">
        <f t="shared" si="27"/>
        <v/>
      </c>
      <c r="S64" s="230" t="str">
        <f t="shared" si="28"/>
        <v/>
      </c>
      <c r="T64" s="230" t="str">
        <f t="shared" si="29"/>
        <v/>
      </c>
      <c r="U64" s="230" t="str">
        <f t="shared" si="59"/>
        <v/>
      </c>
      <c r="V64" s="230" t="str">
        <f t="shared" si="59"/>
        <v/>
      </c>
      <c r="W64" s="230" t="str">
        <f t="shared" si="59"/>
        <v/>
      </c>
      <c r="X64" s="230" t="str">
        <f t="shared" si="59"/>
        <v/>
      </c>
      <c r="Y64" s="230" t="s">
        <v>4152</v>
      </c>
      <c r="Z64" s="230" t="str">
        <f t="shared" si="31"/>
        <v>\EX</v>
      </c>
      <c r="AA64" s="230" t="s">
        <v>4153</v>
      </c>
      <c r="AB64" s="230" t="str">
        <f t="shared" si="32"/>
        <v>KR0301</v>
      </c>
      <c r="AC64" s="230" t="str">
        <f t="shared" si="32"/>
        <v>ZZZZZZ</v>
      </c>
      <c r="AD64" s="230" t="str">
        <f t="shared" si="33"/>
        <v>00000</v>
      </c>
      <c r="AE64" s="230" t="str">
        <f t="shared" si="33"/>
        <v>ZZZZZ</v>
      </c>
      <c r="AF64" s="230" t="str">
        <f t="shared" si="34"/>
        <v>00</v>
      </c>
      <c r="AG64" s="230" t="str">
        <f t="shared" si="34"/>
        <v>ZZ</v>
      </c>
      <c r="AH64" s="230" t="str">
        <f t="shared" si="35"/>
        <v>00000</v>
      </c>
      <c r="AI64" s="230" t="str">
        <f t="shared" si="35"/>
        <v>ZZZZZ</v>
      </c>
      <c r="AJ64" s="230" t="str">
        <f t="shared" si="36"/>
        <v>35</v>
      </c>
      <c r="AK64" s="230" t="str">
        <f t="shared" si="36"/>
        <v>35</v>
      </c>
      <c r="AL64" s="230" t="str">
        <f t="shared" si="37"/>
        <v>000000</v>
      </c>
      <c r="AM64" s="230" t="str">
        <f t="shared" si="37"/>
        <v>ZZZZZZ</v>
      </c>
      <c r="AN64" s="230" t="s">
        <v>4154</v>
      </c>
      <c r="AO64" s="230" t="s">
        <v>4155</v>
      </c>
      <c r="AP64" s="230" t="s">
        <v>4154</v>
      </c>
    </row>
    <row r="65" spans="1:42" ht="26.25" x14ac:dyDescent="0.25">
      <c r="A65" s="17" t="s">
        <v>1857</v>
      </c>
      <c r="B65" s="17" t="s">
        <v>4253</v>
      </c>
      <c r="C65" s="228" t="s">
        <v>2119</v>
      </c>
      <c r="D65" s="17" t="s">
        <v>4285</v>
      </c>
      <c r="E65" s="17" t="s">
        <v>12</v>
      </c>
      <c r="F65" s="22" t="s">
        <v>3365</v>
      </c>
      <c r="G65" s="22" t="s">
        <v>3508</v>
      </c>
      <c r="I65" s="230" t="str">
        <f t="shared" ref="I65:I133" si="60">IF($A65=$A64, "", "*SAVE")</f>
        <v>*SAVE</v>
      </c>
      <c r="J65" s="230" t="str">
        <f t="shared" ref="J65:J133" si="61">IF($A65=$A64, "", "*SL(1)")</f>
        <v>*SL(1)</v>
      </c>
      <c r="K65" s="230" t="str">
        <f t="shared" ref="K65:K133" si="62">IF($A65=$A64, "", "*PB")</f>
        <v>*PB</v>
      </c>
      <c r="L65" s="230" t="str">
        <f t="shared" ref="L65:L133" si="63">IF($A65=$A64, "", "*IR")</f>
        <v>*IR</v>
      </c>
      <c r="M65" s="230" t="str">
        <f t="shared" ref="M65:M133" si="64">IF($A65=$A64, "", "*SL(.5)")</f>
        <v>*SL(.5)</v>
      </c>
      <c r="N65" s="230" t="str">
        <f t="shared" ref="N65:N132" si="65">IF($A65=$A64, "", A65)</f>
        <v>Rule 19</v>
      </c>
      <c r="O65" s="230" t="str">
        <f t="shared" ref="O65:O133" si="66">IF($A65=$A64, "", "TAB")</f>
        <v>TAB</v>
      </c>
      <c r="P65" s="230" t="str">
        <f t="shared" ref="P65:P132" si="67">IF($A65=$A64, "", B65)</f>
        <v>V8 Cost Centres can only be used with Organisation value 40 or 10</v>
      </c>
      <c r="Q65" s="230" t="str">
        <f t="shared" ref="Q65:Q133" si="68">IF($A65=$A64, "", "TAB")</f>
        <v>TAB</v>
      </c>
      <c r="S65" s="230" t="str">
        <f t="shared" ref="S65:S133" si="69">IF($A65=$A64, "", "TAB")</f>
        <v>TAB</v>
      </c>
      <c r="T65" s="230" t="str">
        <f t="shared" ref="T65:T132" si="70">IF($A65=$A64, "", D65)</f>
        <v>Rule 19: For all V8 Cost Centres please select Org value 40 - UO Subsids GBP or Org value 10 - UO Ledger GBP (see the Cross Validation rules document on http://www.admin.ox.ac.uk/finance/financialssupport/errors for details)</v>
      </c>
      <c r="U65" s="230" t="str">
        <f t="shared" ref="U65:X82" si="71">IF($A65=$A64, "", "TAB")</f>
        <v>TAB</v>
      </c>
      <c r="V65" s="230" t="str">
        <f t="shared" si="71"/>
        <v>TAB</v>
      </c>
      <c r="W65" s="230" t="str">
        <f t="shared" si="71"/>
        <v>TAB</v>
      </c>
      <c r="X65" s="230" t="str">
        <f t="shared" si="71"/>
        <v>TAB</v>
      </c>
      <c r="Y65" s="230" t="s">
        <v>4152</v>
      </c>
      <c r="Z65" s="230" t="str">
        <f t="shared" ref="Z65:Z132" si="72">"\" &amp; IF(E65="I", "IN", "EX")</f>
        <v>\IN</v>
      </c>
      <c r="AA65" s="230" t="s">
        <v>4153</v>
      </c>
      <c r="AB65" s="230" t="str">
        <f t="shared" ref="AB65:AC132" si="73">MID(F65,1,6)</f>
        <v>000000</v>
      </c>
      <c r="AC65" s="230" t="str">
        <f t="shared" si="73"/>
        <v>ZZZZZZ</v>
      </c>
      <c r="AD65" s="230" t="str">
        <f t="shared" ref="AD65:AE132" si="74">MID(F65,8,5)</f>
        <v>00000</v>
      </c>
      <c r="AE65" s="230" t="str">
        <f t="shared" si="74"/>
        <v>ZZZZZ</v>
      </c>
      <c r="AF65" s="230" t="str">
        <f t="shared" ref="AF65:AG132" si="75">MID(F65,14,2)</f>
        <v>00</v>
      </c>
      <c r="AG65" s="230" t="str">
        <f t="shared" si="75"/>
        <v>ZZ</v>
      </c>
      <c r="AH65" s="230" t="str">
        <f t="shared" ref="AH65:AI132" si="76">MID(F65,17,5)</f>
        <v>00000</v>
      </c>
      <c r="AI65" s="230" t="str">
        <f t="shared" si="76"/>
        <v>ZZZZZ</v>
      </c>
      <c r="AJ65" s="230" t="str">
        <f t="shared" ref="AJ65:AK132" si="77">MID(F65,23,2)</f>
        <v>00</v>
      </c>
      <c r="AK65" s="230" t="str">
        <f t="shared" si="77"/>
        <v>ZZ</v>
      </c>
      <c r="AL65" s="230" t="str">
        <f t="shared" ref="AL65:AM132" si="78">MID(F65,26,6)</f>
        <v>000000</v>
      </c>
      <c r="AM65" s="230" t="str">
        <f t="shared" si="78"/>
        <v>ZZZZZZ</v>
      </c>
      <c r="AN65" s="230" t="s">
        <v>4154</v>
      </c>
      <c r="AO65" s="230" t="s">
        <v>4155</v>
      </c>
      <c r="AP65" s="230" t="s">
        <v>4154</v>
      </c>
    </row>
    <row r="66" spans="1:42" ht="26.25" x14ac:dyDescent="0.25">
      <c r="A66" s="17" t="s">
        <v>1857</v>
      </c>
      <c r="B66" s="17" t="s">
        <v>4253</v>
      </c>
      <c r="C66" s="228" t="s">
        <v>2119</v>
      </c>
      <c r="D66" s="17" t="s">
        <v>4285</v>
      </c>
      <c r="E66" s="17" t="s">
        <v>15</v>
      </c>
      <c r="F66" s="22" t="s">
        <v>3985</v>
      </c>
      <c r="G66" s="22" t="s">
        <v>3986</v>
      </c>
      <c r="I66" s="230" t="str">
        <f t="shared" si="60"/>
        <v/>
      </c>
      <c r="J66" s="230" t="str">
        <f t="shared" si="61"/>
        <v/>
      </c>
      <c r="K66" s="230" t="str">
        <f t="shared" si="62"/>
        <v/>
      </c>
      <c r="L66" s="230" t="str">
        <f t="shared" si="63"/>
        <v/>
      </c>
      <c r="M66" s="230" t="str">
        <f t="shared" si="64"/>
        <v/>
      </c>
      <c r="N66" s="230" t="str">
        <f t="shared" si="65"/>
        <v/>
      </c>
      <c r="O66" s="230" t="str">
        <f t="shared" si="66"/>
        <v/>
      </c>
      <c r="P66" s="230" t="str">
        <f t="shared" si="67"/>
        <v/>
      </c>
      <c r="Q66" s="230" t="str">
        <f t="shared" si="68"/>
        <v/>
      </c>
      <c r="S66" s="230" t="str">
        <f t="shared" si="69"/>
        <v/>
      </c>
      <c r="T66" s="230" t="str">
        <f t="shared" si="70"/>
        <v/>
      </c>
      <c r="U66" s="230" t="str">
        <f t="shared" si="71"/>
        <v/>
      </c>
      <c r="V66" s="230" t="str">
        <f t="shared" si="71"/>
        <v/>
      </c>
      <c r="W66" s="230" t="str">
        <f t="shared" si="71"/>
        <v/>
      </c>
      <c r="X66" s="230" t="str">
        <f t="shared" si="71"/>
        <v/>
      </c>
      <c r="Y66" s="230" t="s">
        <v>4152</v>
      </c>
      <c r="Z66" s="230" t="str">
        <f t="shared" si="72"/>
        <v>\EX</v>
      </c>
      <c r="AA66" s="230" t="s">
        <v>4153</v>
      </c>
      <c r="AB66" s="230" t="str">
        <f t="shared" si="73"/>
        <v>000001</v>
      </c>
      <c r="AC66" s="230" t="str">
        <f t="shared" si="73"/>
        <v>V7ZZZZ</v>
      </c>
      <c r="AD66" s="230" t="str">
        <f t="shared" si="74"/>
        <v>00000</v>
      </c>
      <c r="AE66" s="230" t="str">
        <f t="shared" si="74"/>
        <v>ZZZZZ</v>
      </c>
      <c r="AF66" s="230" t="str">
        <f t="shared" si="75"/>
        <v>00</v>
      </c>
      <c r="AG66" s="230" t="str">
        <f t="shared" si="75"/>
        <v>ZZ</v>
      </c>
      <c r="AH66" s="230" t="str">
        <f t="shared" si="76"/>
        <v>00000</v>
      </c>
      <c r="AI66" s="230" t="str">
        <f t="shared" si="76"/>
        <v>ZZZZZ</v>
      </c>
      <c r="AJ66" s="230" t="str">
        <f t="shared" si="77"/>
        <v>40</v>
      </c>
      <c r="AK66" s="230" t="str">
        <f t="shared" si="77"/>
        <v>40</v>
      </c>
      <c r="AL66" s="230" t="str">
        <f t="shared" si="78"/>
        <v>000000</v>
      </c>
      <c r="AM66" s="230" t="str">
        <f t="shared" si="78"/>
        <v>ZZZZZZ</v>
      </c>
      <c r="AN66" s="230" t="s">
        <v>4154</v>
      </c>
      <c r="AO66" s="230" t="s">
        <v>4155</v>
      </c>
      <c r="AP66" s="230" t="s">
        <v>4154</v>
      </c>
    </row>
    <row r="67" spans="1:42" ht="26.25" x14ac:dyDescent="0.25">
      <c r="A67" s="17" t="s">
        <v>1857</v>
      </c>
      <c r="B67" s="17" t="s">
        <v>4253</v>
      </c>
      <c r="C67" s="228" t="s">
        <v>2119</v>
      </c>
      <c r="D67" s="17" t="s">
        <v>4285</v>
      </c>
      <c r="E67" s="17" t="s">
        <v>15</v>
      </c>
      <c r="F67" s="22" t="s">
        <v>4213</v>
      </c>
      <c r="G67" s="22" t="s">
        <v>4255</v>
      </c>
      <c r="I67" s="230" t="str">
        <f t="shared" si="60"/>
        <v/>
      </c>
      <c r="J67" s="230" t="str">
        <f t="shared" si="61"/>
        <v/>
      </c>
      <c r="K67" s="230" t="str">
        <f t="shared" si="62"/>
        <v/>
      </c>
      <c r="L67" s="230" t="str">
        <f t="shared" si="63"/>
        <v/>
      </c>
      <c r="M67" s="230" t="str">
        <f t="shared" si="64"/>
        <v/>
      </c>
      <c r="N67" s="230" t="str">
        <f t="shared" si="65"/>
        <v/>
      </c>
      <c r="O67" s="230" t="str">
        <f t="shared" si="66"/>
        <v/>
      </c>
      <c r="P67" s="230" t="str">
        <f t="shared" si="67"/>
        <v/>
      </c>
      <c r="Q67" s="230" t="str">
        <f t="shared" si="68"/>
        <v/>
      </c>
      <c r="S67" s="230" t="str">
        <f t="shared" si="69"/>
        <v/>
      </c>
      <c r="T67" s="230" t="str">
        <f t="shared" si="70"/>
        <v/>
      </c>
      <c r="U67" s="230" t="str">
        <f t="shared" si="71"/>
        <v/>
      </c>
      <c r="V67" s="230" t="str">
        <f t="shared" si="71"/>
        <v/>
      </c>
      <c r="W67" s="230" t="str">
        <f t="shared" si="71"/>
        <v/>
      </c>
      <c r="X67" s="230" t="str">
        <f t="shared" si="71"/>
        <v/>
      </c>
      <c r="Y67" s="230" t="s">
        <v>4152</v>
      </c>
      <c r="Z67" s="230" t="str">
        <f t="shared" si="72"/>
        <v>\EX</v>
      </c>
      <c r="AA67" s="230" t="s">
        <v>4153</v>
      </c>
      <c r="AB67" s="230" t="str">
        <f t="shared" si="73"/>
        <v>V80000</v>
      </c>
      <c r="AC67" s="230" t="str">
        <f t="shared" si="73"/>
        <v>V8ZZZZ</v>
      </c>
      <c r="AD67" s="230" t="str">
        <f t="shared" si="74"/>
        <v>00000</v>
      </c>
      <c r="AE67" s="230" t="str">
        <f t="shared" si="74"/>
        <v>ZZZZZ</v>
      </c>
      <c r="AF67" s="230" t="str">
        <f t="shared" si="75"/>
        <v>00</v>
      </c>
      <c r="AG67" s="230" t="str">
        <f t="shared" si="75"/>
        <v>ZZ</v>
      </c>
      <c r="AH67" s="230" t="str">
        <f t="shared" si="76"/>
        <v>00000</v>
      </c>
      <c r="AI67" s="230" t="str">
        <f t="shared" si="76"/>
        <v>ZZZZZ</v>
      </c>
      <c r="AJ67" s="230" t="str">
        <f t="shared" si="77"/>
        <v>00</v>
      </c>
      <c r="AK67" s="230" t="str">
        <f t="shared" si="77"/>
        <v>09</v>
      </c>
      <c r="AL67" s="230" t="str">
        <f t="shared" si="78"/>
        <v>000000</v>
      </c>
      <c r="AM67" s="230" t="str">
        <f t="shared" si="78"/>
        <v>ZZZZZZ</v>
      </c>
      <c r="AN67" s="230" t="s">
        <v>4154</v>
      </c>
      <c r="AO67" s="230" t="s">
        <v>4155</v>
      </c>
      <c r="AP67" s="230" t="s">
        <v>4154</v>
      </c>
    </row>
    <row r="68" spans="1:42" ht="26.25" x14ac:dyDescent="0.25">
      <c r="A68" s="17" t="s">
        <v>1857</v>
      </c>
      <c r="B68" s="17" t="s">
        <v>4253</v>
      </c>
      <c r="C68" s="228" t="s">
        <v>2119</v>
      </c>
      <c r="D68" s="17" t="s">
        <v>4285</v>
      </c>
      <c r="E68" s="17" t="s">
        <v>15</v>
      </c>
      <c r="F68" s="22" t="s">
        <v>4254</v>
      </c>
      <c r="G68" s="22" t="s">
        <v>3992</v>
      </c>
      <c r="I68" s="230" t="str">
        <f t="shared" si="60"/>
        <v/>
      </c>
      <c r="J68" s="230" t="str">
        <f t="shared" si="61"/>
        <v/>
      </c>
      <c r="K68" s="230" t="str">
        <f t="shared" si="62"/>
        <v/>
      </c>
      <c r="L68" s="230" t="str">
        <f t="shared" si="63"/>
        <v/>
      </c>
      <c r="M68" s="230" t="str">
        <f t="shared" si="64"/>
        <v/>
      </c>
      <c r="N68" s="230" t="str">
        <f t="shared" si="65"/>
        <v/>
      </c>
      <c r="O68" s="230" t="str">
        <f t="shared" si="66"/>
        <v/>
      </c>
      <c r="P68" s="230" t="str">
        <f t="shared" si="67"/>
        <v/>
      </c>
      <c r="Q68" s="230" t="str">
        <f t="shared" si="68"/>
        <v/>
      </c>
      <c r="S68" s="230" t="str">
        <f t="shared" si="69"/>
        <v/>
      </c>
      <c r="T68" s="230" t="str">
        <f t="shared" si="70"/>
        <v/>
      </c>
      <c r="U68" s="230" t="str">
        <f t="shared" si="71"/>
        <v/>
      </c>
      <c r="V68" s="230" t="str">
        <f t="shared" si="71"/>
        <v/>
      </c>
      <c r="W68" s="230" t="str">
        <f t="shared" si="71"/>
        <v/>
      </c>
      <c r="X68" s="230" t="str">
        <f t="shared" si="71"/>
        <v/>
      </c>
      <c r="Y68" s="230" t="s">
        <v>4152</v>
      </c>
      <c r="Z68" s="230" t="str">
        <f t="shared" si="72"/>
        <v>\EX</v>
      </c>
      <c r="AA68" s="230" t="s">
        <v>4153</v>
      </c>
      <c r="AB68" s="230" t="str">
        <f t="shared" si="73"/>
        <v>V80000</v>
      </c>
      <c r="AC68" s="230" t="str">
        <f t="shared" si="73"/>
        <v>V8ZZZZ</v>
      </c>
      <c r="AD68" s="230" t="str">
        <f t="shared" si="74"/>
        <v>00000</v>
      </c>
      <c r="AE68" s="230" t="str">
        <f t="shared" si="74"/>
        <v>ZZZZZ</v>
      </c>
      <c r="AF68" s="230" t="str">
        <f t="shared" si="75"/>
        <v>00</v>
      </c>
      <c r="AG68" s="230" t="str">
        <f t="shared" si="75"/>
        <v>ZZ</v>
      </c>
      <c r="AH68" s="230" t="str">
        <f t="shared" si="76"/>
        <v>00000</v>
      </c>
      <c r="AI68" s="230" t="str">
        <f t="shared" si="76"/>
        <v>ZZZZZ</v>
      </c>
      <c r="AJ68" s="230" t="str">
        <f t="shared" si="77"/>
        <v>11</v>
      </c>
      <c r="AK68" s="230" t="str">
        <f t="shared" si="77"/>
        <v>18</v>
      </c>
      <c r="AL68" s="230" t="str">
        <f t="shared" si="78"/>
        <v>000000</v>
      </c>
      <c r="AM68" s="230" t="str">
        <f t="shared" si="78"/>
        <v>ZZZZZZ</v>
      </c>
      <c r="AN68" s="230" t="s">
        <v>4154</v>
      </c>
      <c r="AO68" s="230" t="s">
        <v>4155</v>
      </c>
      <c r="AP68" s="230" t="s">
        <v>4154</v>
      </c>
    </row>
    <row r="69" spans="1:42" ht="26.25" x14ac:dyDescent="0.25">
      <c r="A69" s="17" t="s">
        <v>1857</v>
      </c>
      <c r="B69" s="17" t="s">
        <v>4253</v>
      </c>
      <c r="C69" s="228" t="s">
        <v>2119</v>
      </c>
      <c r="D69" s="17" t="s">
        <v>4285</v>
      </c>
      <c r="E69" s="17" t="s">
        <v>15</v>
      </c>
      <c r="F69" s="22" t="s">
        <v>3990</v>
      </c>
      <c r="G69" s="22" t="s">
        <v>3993</v>
      </c>
      <c r="I69" s="230" t="str">
        <f t="shared" si="60"/>
        <v/>
      </c>
      <c r="J69" s="230" t="str">
        <f t="shared" si="61"/>
        <v/>
      </c>
      <c r="K69" s="230" t="str">
        <f t="shared" si="62"/>
        <v/>
      </c>
      <c r="L69" s="230" t="str">
        <f t="shared" si="63"/>
        <v/>
      </c>
      <c r="M69" s="230" t="str">
        <f t="shared" si="64"/>
        <v/>
      </c>
      <c r="N69" s="230" t="str">
        <f t="shared" si="65"/>
        <v/>
      </c>
      <c r="O69" s="230" t="str">
        <f t="shared" si="66"/>
        <v/>
      </c>
      <c r="P69" s="230" t="str">
        <f t="shared" si="67"/>
        <v/>
      </c>
      <c r="Q69" s="230" t="str">
        <f t="shared" si="68"/>
        <v/>
      </c>
      <c r="S69" s="230" t="str">
        <f t="shared" si="69"/>
        <v/>
      </c>
      <c r="T69" s="230" t="str">
        <f t="shared" si="70"/>
        <v/>
      </c>
      <c r="U69" s="230" t="str">
        <f t="shared" si="71"/>
        <v/>
      </c>
      <c r="V69" s="230" t="str">
        <f t="shared" si="71"/>
        <v/>
      </c>
      <c r="W69" s="230" t="str">
        <f t="shared" si="71"/>
        <v/>
      </c>
      <c r="X69" s="230" t="str">
        <f t="shared" si="71"/>
        <v/>
      </c>
      <c r="Y69" s="230" t="s">
        <v>4152</v>
      </c>
      <c r="Z69" s="230" t="str">
        <f t="shared" si="72"/>
        <v>\EX</v>
      </c>
      <c r="AA69" s="230" t="s">
        <v>4153</v>
      </c>
      <c r="AB69" s="230" t="str">
        <f t="shared" si="73"/>
        <v>V80000</v>
      </c>
      <c r="AC69" s="230" t="str">
        <f t="shared" si="73"/>
        <v>V8ZZZZ</v>
      </c>
      <c r="AD69" s="230" t="str">
        <f t="shared" si="74"/>
        <v>00000</v>
      </c>
      <c r="AE69" s="230" t="str">
        <f t="shared" si="74"/>
        <v>ZZZZZ</v>
      </c>
      <c r="AF69" s="230" t="str">
        <f t="shared" si="75"/>
        <v>00</v>
      </c>
      <c r="AG69" s="230" t="str">
        <f t="shared" si="75"/>
        <v>ZZ</v>
      </c>
      <c r="AH69" s="230" t="str">
        <f t="shared" si="76"/>
        <v>00000</v>
      </c>
      <c r="AI69" s="230" t="str">
        <f t="shared" si="76"/>
        <v>ZZZZZ</v>
      </c>
      <c r="AJ69" s="230" t="str">
        <f t="shared" si="77"/>
        <v>20</v>
      </c>
      <c r="AK69" s="230" t="str">
        <f t="shared" si="77"/>
        <v>39</v>
      </c>
      <c r="AL69" s="230" t="str">
        <f t="shared" si="78"/>
        <v>000000</v>
      </c>
      <c r="AM69" s="230" t="str">
        <f t="shared" si="78"/>
        <v>ZZZZZZ</v>
      </c>
      <c r="AN69" s="230" t="s">
        <v>4154</v>
      </c>
      <c r="AO69" s="230" t="s">
        <v>4155</v>
      </c>
      <c r="AP69" s="230" t="s">
        <v>4154</v>
      </c>
    </row>
    <row r="70" spans="1:42" ht="26.25" x14ac:dyDescent="0.25">
      <c r="A70" s="17" t="s">
        <v>1857</v>
      </c>
      <c r="B70" s="17" t="s">
        <v>4253</v>
      </c>
      <c r="C70" s="228" t="s">
        <v>2119</v>
      </c>
      <c r="D70" s="17" t="s">
        <v>4285</v>
      </c>
      <c r="E70" s="17" t="s">
        <v>15</v>
      </c>
      <c r="F70" s="22" t="s">
        <v>3991</v>
      </c>
      <c r="G70" s="22" t="s">
        <v>3994</v>
      </c>
      <c r="I70" s="230" t="str">
        <f t="shared" si="60"/>
        <v/>
      </c>
      <c r="J70" s="230" t="str">
        <f t="shared" si="61"/>
        <v/>
      </c>
      <c r="K70" s="230" t="str">
        <f t="shared" si="62"/>
        <v/>
      </c>
      <c r="L70" s="230" t="str">
        <f t="shared" si="63"/>
        <v/>
      </c>
      <c r="M70" s="230" t="str">
        <f t="shared" si="64"/>
        <v/>
      </c>
      <c r="N70" s="230" t="str">
        <f t="shared" si="65"/>
        <v/>
      </c>
      <c r="O70" s="230" t="str">
        <f t="shared" si="66"/>
        <v/>
      </c>
      <c r="P70" s="230" t="str">
        <f t="shared" si="67"/>
        <v/>
      </c>
      <c r="Q70" s="230" t="str">
        <f t="shared" si="68"/>
        <v/>
      </c>
      <c r="S70" s="230" t="str">
        <f t="shared" si="69"/>
        <v/>
      </c>
      <c r="T70" s="230" t="str">
        <f t="shared" si="70"/>
        <v/>
      </c>
      <c r="U70" s="230" t="str">
        <f t="shared" si="71"/>
        <v/>
      </c>
      <c r="V70" s="230" t="str">
        <f t="shared" si="71"/>
        <v/>
      </c>
      <c r="W70" s="230" t="str">
        <f t="shared" si="71"/>
        <v/>
      </c>
      <c r="X70" s="230" t="str">
        <f t="shared" si="71"/>
        <v/>
      </c>
      <c r="Y70" s="230" t="s">
        <v>4152</v>
      </c>
      <c r="Z70" s="230" t="str">
        <f t="shared" si="72"/>
        <v>\EX</v>
      </c>
      <c r="AA70" s="230" t="s">
        <v>4153</v>
      </c>
      <c r="AB70" s="230" t="str">
        <f t="shared" si="73"/>
        <v>V80000</v>
      </c>
      <c r="AC70" s="230" t="str">
        <f t="shared" si="73"/>
        <v>V8ZZZZ</v>
      </c>
      <c r="AD70" s="230" t="str">
        <f t="shared" si="74"/>
        <v>00000</v>
      </c>
      <c r="AE70" s="230" t="str">
        <f t="shared" si="74"/>
        <v>ZZZZZ</v>
      </c>
      <c r="AF70" s="230" t="str">
        <f t="shared" si="75"/>
        <v>00</v>
      </c>
      <c r="AG70" s="230" t="str">
        <f t="shared" si="75"/>
        <v>ZZ</v>
      </c>
      <c r="AH70" s="230" t="str">
        <f t="shared" si="76"/>
        <v>00000</v>
      </c>
      <c r="AI70" s="230" t="str">
        <f t="shared" si="76"/>
        <v>ZZZZZ</v>
      </c>
      <c r="AJ70" s="230" t="str">
        <f t="shared" si="77"/>
        <v>41</v>
      </c>
      <c r="AK70" s="230" t="str">
        <f t="shared" si="77"/>
        <v>ZZ</v>
      </c>
      <c r="AL70" s="230" t="str">
        <f t="shared" si="78"/>
        <v>000000</v>
      </c>
      <c r="AM70" s="230" t="str">
        <f t="shared" si="78"/>
        <v>ZZZZZZ</v>
      </c>
      <c r="AN70" s="230" t="s">
        <v>4154</v>
      </c>
      <c r="AO70" s="230" t="s">
        <v>4155</v>
      </c>
      <c r="AP70" s="230" t="s">
        <v>4154</v>
      </c>
    </row>
    <row r="71" spans="1:42" ht="26.25" x14ac:dyDescent="0.25">
      <c r="A71" s="17" t="s">
        <v>1857</v>
      </c>
      <c r="B71" s="17" t="s">
        <v>4253</v>
      </c>
      <c r="C71" s="228" t="s">
        <v>2119</v>
      </c>
      <c r="D71" s="17" t="s">
        <v>4285</v>
      </c>
      <c r="E71" s="17" t="s">
        <v>15</v>
      </c>
      <c r="F71" s="22" t="s">
        <v>3987</v>
      </c>
      <c r="G71" s="22" t="s">
        <v>3988</v>
      </c>
      <c r="I71" s="230" t="str">
        <f t="shared" si="60"/>
        <v/>
      </c>
      <c r="J71" s="230" t="str">
        <f t="shared" si="61"/>
        <v/>
      </c>
      <c r="K71" s="230" t="str">
        <f t="shared" si="62"/>
        <v/>
      </c>
      <c r="L71" s="230" t="str">
        <f t="shared" si="63"/>
        <v/>
      </c>
      <c r="M71" s="230" t="str">
        <f t="shared" si="64"/>
        <v/>
      </c>
      <c r="N71" s="230" t="str">
        <f t="shared" si="65"/>
        <v/>
      </c>
      <c r="O71" s="230" t="str">
        <f t="shared" si="66"/>
        <v/>
      </c>
      <c r="P71" s="230" t="str">
        <f t="shared" si="67"/>
        <v/>
      </c>
      <c r="Q71" s="230" t="str">
        <f t="shared" si="68"/>
        <v/>
      </c>
      <c r="S71" s="230" t="str">
        <f t="shared" si="69"/>
        <v/>
      </c>
      <c r="T71" s="230" t="str">
        <f t="shared" si="70"/>
        <v/>
      </c>
      <c r="U71" s="230" t="str">
        <f t="shared" si="71"/>
        <v/>
      </c>
      <c r="V71" s="230" t="str">
        <f t="shared" si="71"/>
        <v/>
      </c>
      <c r="W71" s="230" t="str">
        <f t="shared" si="71"/>
        <v/>
      </c>
      <c r="X71" s="230" t="str">
        <f t="shared" si="71"/>
        <v/>
      </c>
      <c r="Y71" s="230" t="s">
        <v>4152</v>
      </c>
      <c r="Z71" s="230" t="str">
        <f t="shared" si="72"/>
        <v>\EX</v>
      </c>
      <c r="AA71" s="230" t="s">
        <v>4153</v>
      </c>
      <c r="AB71" s="230" t="str">
        <f t="shared" si="73"/>
        <v>V90000</v>
      </c>
      <c r="AC71" s="230" t="str">
        <f t="shared" si="73"/>
        <v>ZZZZZZ</v>
      </c>
      <c r="AD71" s="230" t="str">
        <f t="shared" si="74"/>
        <v>00000</v>
      </c>
      <c r="AE71" s="230" t="str">
        <f t="shared" si="74"/>
        <v>ZZZZZ</v>
      </c>
      <c r="AF71" s="230" t="str">
        <f t="shared" si="75"/>
        <v>00</v>
      </c>
      <c r="AG71" s="230" t="str">
        <f t="shared" si="75"/>
        <v>ZZ</v>
      </c>
      <c r="AH71" s="230" t="str">
        <f t="shared" si="76"/>
        <v>00000</v>
      </c>
      <c r="AI71" s="230" t="str">
        <f t="shared" si="76"/>
        <v>ZZZZZ</v>
      </c>
      <c r="AJ71" s="230" t="str">
        <f t="shared" si="77"/>
        <v>40</v>
      </c>
      <c r="AK71" s="230" t="str">
        <f t="shared" si="77"/>
        <v>40</v>
      </c>
      <c r="AL71" s="230" t="str">
        <f t="shared" si="78"/>
        <v>000000</v>
      </c>
      <c r="AM71" s="230" t="str">
        <f t="shared" si="78"/>
        <v>ZZZZZZ</v>
      </c>
      <c r="AN71" s="230" t="s">
        <v>4154</v>
      </c>
      <c r="AO71" s="230" t="s">
        <v>4155</v>
      </c>
      <c r="AP71" s="230" t="s">
        <v>4154</v>
      </c>
    </row>
    <row r="72" spans="1:42" ht="29.25" x14ac:dyDescent="0.25">
      <c r="A72" s="22" t="s">
        <v>1860</v>
      </c>
      <c r="B72" s="249" t="s">
        <v>4338</v>
      </c>
      <c r="C72" s="19" t="s">
        <v>2119</v>
      </c>
      <c r="D72" s="17" t="s">
        <v>4365</v>
      </c>
      <c r="E72" s="17" t="s">
        <v>12</v>
      </c>
      <c r="F72" s="22" t="s">
        <v>3365</v>
      </c>
      <c r="G72" s="22" t="s">
        <v>3508</v>
      </c>
      <c r="I72" s="230" t="str">
        <f t="shared" si="60"/>
        <v>*SAVE</v>
      </c>
      <c r="J72" s="230" t="str">
        <f t="shared" si="61"/>
        <v>*SL(1)</v>
      </c>
      <c r="K72" s="230" t="str">
        <f t="shared" si="62"/>
        <v>*PB</v>
      </c>
      <c r="L72" s="230" t="str">
        <f t="shared" si="63"/>
        <v>*IR</v>
      </c>
      <c r="M72" s="230" t="str">
        <f t="shared" si="64"/>
        <v>*SL(.5)</v>
      </c>
      <c r="N72" s="230" t="str">
        <f t="shared" si="65"/>
        <v>Rule 2</v>
      </c>
      <c r="O72" s="230" t="str">
        <f t="shared" si="66"/>
        <v>TAB</v>
      </c>
      <c r="P72" s="230" t="str">
        <f t="shared" si="67"/>
        <v>Natural Account 46110 should only be used with SOFs beginning with B or F, or SOF SD600 to SD699</v>
      </c>
      <c r="Q72" s="230" t="str">
        <f t="shared" si="68"/>
        <v>TAB</v>
      </c>
      <c r="S72" s="230" t="str">
        <f t="shared" si="69"/>
        <v>TAB</v>
      </c>
      <c r="T72" s="230" t="str">
        <f t="shared" si="70"/>
        <v>Rule 2: Please select a SOF value beginning with B or F, or SOF SD600 to SD699 (see the Cross Validation rules document on http://www.admin.ox.ac.uk/finance/financialssupport/errors for details)</v>
      </c>
      <c r="U72" s="230" t="str">
        <f t="shared" si="71"/>
        <v>TAB</v>
      </c>
      <c r="V72" s="230" t="str">
        <f t="shared" si="71"/>
        <v>TAB</v>
      </c>
      <c r="W72" s="230" t="str">
        <f t="shared" si="71"/>
        <v>TAB</v>
      </c>
      <c r="X72" s="230" t="str">
        <f t="shared" si="71"/>
        <v>TAB</v>
      </c>
      <c r="Y72" s="230" t="s">
        <v>4152</v>
      </c>
      <c r="Z72" s="230" t="str">
        <f t="shared" si="72"/>
        <v>\IN</v>
      </c>
      <c r="AA72" s="230" t="s">
        <v>4153</v>
      </c>
      <c r="AB72" s="230" t="str">
        <f t="shared" si="73"/>
        <v>000000</v>
      </c>
      <c r="AC72" s="230" t="str">
        <f t="shared" si="73"/>
        <v>ZZZZZZ</v>
      </c>
      <c r="AD72" s="230" t="str">
        <f t="shared" si="74"/>
        <v>00000</v>
      </c>
      <c r="AE72" s="230" t="str">
        <f t="shared" si="74"/>
        <v>ZZZZZ</v>
      </c>
      <c r="AF72" s="230" t="str">
        <f t="shared" si="75"/>
        <v>00</v>
      </c>
      <c r="AG72" s="230" t="str">
        <f t="shared" si="75"/>
        <v>ZZ</v>
      </c>
      <c r="AH72" s="230" t="str">
        <f t="shared" si="76"/>
        <v>00000</v>
      </c>
      <c r="AI72" s="230" t="str">
        <f t="shared" si="76"/>
        <v>ZZZZZ</v>
      </c>
      <c r="AJ72" s="230" t="str">
        <f t="shared" si="77"/>
        <v>00</v>
      </c>
      <c r="AK72" s="230" t="str">
        <f t="shared" si="77"/>
        <v>ZZ</v>
      </c>
      <c r="AL72" s="230" t="str">
        <f t="shared" si="78"/>
        <v>000000</v>
      </c>
      <c r="AM72" s="230" t="str">
        <f t="shared" si="78"/>
        <v>ZZZZZZ</v>
      </c>
      <c r="AN72" s="230" t="s">
        <v>4154</v>
      </c>
      <c r="AO72" s="230" t="s">
        <v>4155</v>
      </c>
      <c r="AP72" s="230" t="s">
        <v>4154</v>
      </c>
    </row>
    <row r="73" spans="1:42" ht="29.25" x14ac:dyDescent="0.25">
      <c r="A73" s="22" t="s">
        <v>1860</v>
      </c>
      <c r="B73" s="249" t="s">
        <v>4338</v>
      </c>
      <c r="C73" s="19" t="s">
        <v>2119</v>
      </c>
      <c r="D73" s="17" t="s">
        <v>4365</v>
      </c>
      <c r="E73" s="17" t="s">
        <v>15</v>
      </c>
      <c r="F73" s="22" t="s">
        <v>3374</v>
      </c>
      <c r="G73" s="22" t="s">
        <v>3517</v>
      </c>
      <c r="I73" s="230" t="str">
        <f t="shared" si="60"/>
        <v/>
      </c>
      <c r="J73" s="230" t="str">
        <f t="shared" si="61"/>
        <v/>
      </c>
      <c r="K73" s="230" t="str">
        <f t="shared" si="62"/>
        <v/>
      </c>
      <c r="L73" s="230" t="str">
        <f t="shared" si="63"/>
        <v/>
      </c>
      <c r="M73" s="230" t="str">
        <f t="shared" si="64"/>
        <v/>
      </c>
      <c r="N73" s="230" t="str">
        <f t="shared" si="65"/>
        <v/>
      </c>
      <c r="O73" s="230" t="str">
        <f t="shared" si="66"/>
        <v/>
      </c>
      <c r="P73" s="230" t="str">
        <f t="shared" si="67"/>
        <v/>
      </c>
      <c r="Q73" s="230" t="str">
        <f t="shared" si="68"/>
        <v/>
      </c>
      <c r="S73" s="230" t="str">
        <f t="shared" si="69"/>
        <v/>
      </c>
      <c r="T73" s="230" t="str">
        <f t="shared" si="70"/>
        <v/>
      </c>
      <c r="U73" s="230" t="str">
        <f t="shared" si="71"/>
        <v/>
      </c>
      <c r="V73" s="230" t="str">
        <f t="shared" si="71"/>
        <v/>
      </c>
      <c r="W73" s="230" t="str">
        <f t="shared" si="71"/>
        <v/>
      </c>
      <c r="X73" s="230" t="str">
        <f t="shared" si="71"/>
        <v/>
      </c>
      <c r="Y73" s="230" t="s">
        <v>4152</v>
      </c>
      <c r="Z73" s="230" t="str">
        <f t="shared" si="72"/>
        <v>\EX</v>
      </c>
      <c r="AA73" s="230" t="s">
        <v>4153</v>
      </c>
      <c r="AB73" s="230" t="str">
        <f t="shared" si="73"/>
        <v>000000</v>
      </c>
      <c r="AC73" s="230" t="str">
        <f t="shared" si="73"/>
        <v>ZZZZZZ</v>
      </c>
      <c r="AD73" s="230" t="str">
        <f t="shared" si="74"/>
        <v>46110</v>
      </c>
      <c r="AE73" s="230" t="str">
        <f t="shared" si="74"/>
        <v>46110</v>
      </c>
      <c r="AF73" s="230" t="str">
        <f t="shared" si="75"/>
        <v>00</v>
      </c>
      <c r="AG73" s="230" t="str">
        <f t="shared" si="75"/>
        <v>ZZ</v>
      </c>
      <c r="AH73" s="230" t="str">
        <f t="shared" si="76"/>
        <v>00000</v>
      </c>
      <c r="AI73" s="230" t="str">
        <f t="shared" si="76"/>
        <v>A9999</v>
      </c>
      <c r="AJ73" s="230" t="str">
        <f t="shared" si="77"/>
        <v>00</v>
      </c>
      <c r="AK73" s="230" t="str">
        <f t="shared" si="77"/>
        <v>ZZ</v>
      </c>
      <c r="AL73" s="230" t="str">
        <f t="shared" si="78"/>
        <v>000000</v>
      </c>
      <c r="AM73" s="230" t="str">
        <f t="shared" si="78"/>
        <v>ZZZZZZ</v>
      </c>
      <c r="AN73" s="230" t="s">
        <v>4154</v>
      </c>
      <c r="AO73" s="230" t="s">
        <v>4155</v>
      </c>
      <c r="AP73" s="230" t="s">
        <v>4154</v>
      </c>
    </row>
    <row r="74" spans="1:42" ht="29.25" x14ac:dyDescent="0.25">
      <c r="A74" s="224" t="s">
        <v>1860</v>
      </c>
      <c r="B74" s="249" t="s">
        <v>4338</v>
      </c>
      <c r="C74" s="19" t="s">
        <v>2119</v>
      </c>
      <c r="D74" s="17" t="s">
        <v>4365</v>
      </c>
      <c r="E74" s="250" t="s">
        <v>15</v>
      </c>
      <c r="F74" s="224" t="s">
        <v>3375</v>
      </c>
      <c r="G74" s="224" t="s">
        <v>4302</v>
      </c>
      <c r="I74" s="230" t="str">
        <f t="shared" si="60"/>
        <v/>
      </c>
      <c r="J74" s="230" t="str">
        <f t="shared" si="61"/>
        <v/>
      </c>
      <c r="K74" s="230" t="str">
        <f t="shared" si="62"/>
        <v/>
      </c>
      <c r="L74" s="230" t="str">
        <f t="shared" si="63"/>
        <v/>
      </c>
      <c r="M74" s="230" t="str">
        <f t="shared" si="64"/>
        <v/>
      </c>
      <c r="N74" s="230" t="str">
        <f t="shared" si="65"/>
        <v/>
      </c>
      <c r="O74" s="230" t="str">
        <f t="shared" si="66"/>
        <v/>
      </c>
      <c r="P74" s="230" t="str">
        <f t="shared" si="67"/>
        <v/>
      </c>
      <c r="Q74" s="230" t="str">
        <f t="shared" si="68"/>
        <v/>
      </c>
      <c r="S74" s="230" t="str">
        <f t="shared" si="69"/>
        <v/>
      </c>
      <c r="T74" s="230" t="str">
        <f t="shared" si="70"/>
        <v/>
      </c>
      <c r="U74" s="230" t="str">
        <f t="shared" si="71"/>
        <v/>
      </c>
      <c r="V74" s="230" t="str">
        <f t="shared" si="71"/>
        <v/>
      </c>
      <c r="W74" s="230" t="str">
        <f t="shared" si="71"/>
        <v/>
      </c>
      <c r="X74" s="230" t="str">
        <f t="shared" si="71"/>
        <v/>
      </c>
      <c r="Y74" s="230" t="s">
        <v>4152</v>
      </c>
      <c r="Z74" s="230" t="str">
        <f t="shared" si="72"/>
        <v>\EX</v>
      </c>
      <c r="AA74" s="230" t="s">
        <v>4153</v>
      </c>
      <c r="AB74" s="230" t="str">
        <f t="shared" si="73"/>
        <v>000000</v>
      </c>
      <c r="AC74" s="230" t="str">
        <f t="shared" si="73"/>
        <v>ZZZZZZ</v>
      </c>
      <c r="AD74" s="230" t="str">
        <f t="shared" si="74"/>
        <v>46110</v>
      </c>
      <c r="AE74" s="230" t="str">
        <f t="shared" si="74"/>
        <v>46110</v>
      </c>
      <c r="AF74" s="230" t="str">
        <f t="shared" si="75"/>
        <v>00</v>
      </c>
      <c r="AG74" s="230" t="str">
        <f t="shared" si="75"/>
        <v>ZZ</v>
      </c>
      <c r="AH74" s="230" t="str">
        <f t="shared" si="76"/>
        <v>C0000</v>
      </c>
      <c r="AI74" s="230" t="str">
        <f t="shared" si="76"/>
        <v>EZZZZ</v>
      </c>
      <c r="AJ74" s="230" t="str">
        <f t="shared" si="77"/>
        <v>00</v>
      </c>
      <c r="AK74" s="230" t="str">
        <f t="shared" si="77"/>
        <v>ZZ</v>
      </c>
      <c r="AL74" s="230" t="str">
        <f t="shared" si="78"/>
        <v>000000</v>
      </c>
      <c r="AM74" s="230" t="str">
        <f t="shared" si="78"/>
        <v>ZZZZZZ</v>
      </c>
      <c r="AN74" s="230" t="s">
        <v>4154</v>
      </c>
      <c r="AO74" s="230" t="s">
        <v>4155</v>
      </c>
      <c r="AP74" s="230" t="s">
        <v>4154</v>
      </c>
    </row>
    <row r="75" spans="1:42" ht="29.25" x14ac:dyDescent="0.25">
      <c r="A75" s="224" t="s">
        <v>1860</v>
      </c>
      <c r="B75" s="249" t="s">
        <v>4338</v>
      </c>
      <c r="C75" s="19" t="s">
        <v>2119</v>
      </c>
      <c r="D75" s="17" t="s">
        <v>4365</v>
      </c>
      <c r="E75" s="250" t="s">
        <v>15</v>
      </c>
      <c r="F75" s="224" t="s">
        <v>4303</v>
      </c>
      <c r="G75" s="224" t="s">
        <v>4341</v>
      </c>
      <c r="I75" s="230" t="str">
        <f t="shared" si="60"/>
        <v/>
      </c>
      <c r="J75" s="230" t="str">
        <f t="shared" si="61"/>
        <v/>
      </c>
      <c r="K75" s="230" t="str">
        <f t="shared" si="62"/>
        <v/>
      </c>
      <c r="L75" s="230" t="str">
        <f t="shared" si="63"/>
        <v/>
      </c>
      <c r="M75" s="230" t="str">
        <f t="shared" si="64"/>
        <v/>
      </c>
      <c r="N75" s="230" t="str">
        <f t="shared" ref="N75" si="79">IF($A75=$A74, "", A75)</f>
        <v/>
      </c>
      <c r="O75" s="230" t="str">
        <f t="shared" si="66"/>
        <v/>
      </c>
      <c r="P75" s="230" t="str">
        <f t="shared" ref="P75" si="80">IF($A75=$A74, "", B75)</f>
        <v/>
      </c>
      <c r="Q75" s="230" t="str">
        <f t="shared" si="68"/>
        <v/>
      </c>
      <c r="S75" s="230" t="str">
        <f t="shared" si="69"/>
        <v/>
      </c>
      <c r="T75" s="230" t="str">
        <f t="shared" ref="T75" si="81">IF($A75=$A74, "", D75)</f>
        <v/>
      </c>
      <c r="U75" s="230" t="str">
        <f t="shared" si="71"/>
        <v/>
      </c>
      <c r="V75" s="230" t="str">
        <f t="shared" si="71"/>
        <v/>
      </c>
      <c r="W75" s="230" t="str">
        <f t="shared" si="71"/>
        <v/>
      </c>
      <c r="X75" s="230" t="str">
        <f t="shared" si="71"/>
        <v/>
      </c>
      <c r="Y75" s="230" t="s">
        <v>4152</v>
      </c>
      <c r="Z75" s="230" t="str">
        <f t="shared" ref="Z75" si="82">"\" &amp; IF(E75="I", "IN", "EX")</f>
        <v>\EX</v>
      </c>
      <c r="AA75" s="230" t="s">
        <v>4153</v>
      </c>
      <c r="AB75" s="230" t="str">
        <f t="shared" ref="AB75" si="83">MID(F75,1,6)</f>
        <v>000000</v>
      </c>
      <c r="AC75" s="230" t="str">
        <f t="shared" ref="AC75" si="84">MID(G75,1,6)</f>
        <v>ZZZZZZ</v>
      </c>
      <c r="AD75" s="230" t="str">
        <f t="shared" ref="AD75" si="85">MID(F75,8,5)</f>
        <v>46110</v>
      </c>
      <c r="AE75" s="230" t="str">
        <f t="shared" ref="AE75" si="86">MID(G75,8,5)</f>
        <v>46110</v>
      </c>
      <c r="AF75" s="230" t="str">
        <f t="shared" ref="AF75" si="87">MID(F75,14,2)</f>
        <v>00</v>
      </c>
      <c r="AG75" s="230" t="str">
        <f t="shared" ref="AG75" si="88">MID(G75,14,2)</f>
        <v>ZZ</v>
      </c>
      <c r="AH75" s="230" t="str">
        <f t="shared" ref="AH75" si="89">MID(F75,17,5)</f>
        <v>G0000</v>
      </c>
      <c r="AI75" s="230" t="str">
        <f t="shared" ref="AI75" si="90">MID(G75,17,5)</f>
        <v>SD599</v>
      </c>
      <c r="AJ75" s="230" t="str">
        <f t="shared" ref="AJ75" si="91">MID(F75,23,2)</f>
        <v>00</v>
      </c>
      <c r="AK75" s="230" t="str">
        <f t="shared" ref="AK75" si="92">MID(G75,23,2)</f>
        <v>ZZ</v>
      </c>
      <c r="AL75" s="230" t="str">
        <f t="shared" ref="AL75" si="93">MID(F75,26,6)</f>
        <v>000000</v>
      </c>
      <c r="AM75" s="230" t="str">
        <f t="shared" ref="AM75" si="94">MID(G75,26,6)</f>
        <v>ZZZZZZ</v>
      </c>
      <c r="AN75" s="230" t="s">
        <v>4154</v>
      </c>
      <c r="AO75" s="230" t="s">
        <v>4155</v>
      </c>
      <c r="AP75" s="230" t="s">
        <v>4154</v>
      </c>
    </row>
    <row r="76" spans="1:42" ht="29.25" x14ac:dyDescent="0.25">
      <c r="A76" s="224" t="s">
        <v>1860</v>
      </c>
      <c r="B76" s="249" t="s">
        <v>4338</v>
      </c>
      <c r="C76" s="19" t="s">
        <v>2119</v>
      </c>
      <c r="D76" s="17" t="s">
        <v>4365</v>
      </c>
      <c r="E76" s="250" t="s">
        <v>15</v>
      </c>
      <c r="F76" s="224" t="s">
        <v>4342</v>
      </c>
      <c r="G76" s="224" t="s">
        <v>3518</v>
      </c>
    </row>
    <row r="77" spans="1:42" ht="26.25" x14ac:dyDescent="0.25">
      <c r="A77" s="17" t="s">
        <v>1863</v>
      </c>
      <c r="B77" s="17" t="s">
        <v>4256</v>
      </c>
      <c r="C77" s="228" t="s">
        <v>2119</v>
      </c>
      <c r="D77" s="17" t="s">
        <v>4286</v>
      </c>
      <c r="E77" s="17" t="s">
        <v>12</v>
      </c>
      <c r="F77" s="22" t="s">
        <v>3365</v>
      </c>
      <c r="G77" s="22" t="s">
        <v>3508</v>
      </c>
      <c r="I77" s="230" t="str">
        <f>IF($A77=$A74, "", "*SAVE")</f>
        <v>*SAVE</v>
      </c>
      <c r="J77" s="230" t="str">
        <f>IF($A77=$A74, "", "*SL(1)")</f>
        <v>*SL(1)</v>
      </c>
      <c r="K77" s="230" t="str">
        <f>IF($A77=$A74, "", "*PB")</f>
        <v>*PB</v>
      </c>
      <c r="L77" s="230" t="str">
        <f>IF($A77=$A74, "", "*IR")</f>
        <v>*IR</v>
      </c>
      <c r="M77" s="230" t="str">
        <f>IF($A77=$A74, "", "*SL(.5)")</f>
        <v>*SL(.5)</v>
      </c>
      <c r="N77" s="230" t="str">
        <f>IF($A77=$A74, "", A77)</f>
        <v>Rule 20</v>
      </c>
      <c r="O77" s="230" t="str">
        <f>IF($A77=$A74, "", "TAB")</f>
        <v>TAB</v>
      </c>
      <c r="P77" s="230" t="str">
        <f>IF($A77=$A74, "", B77)</f>
        <v>VP Cost Centres can only be used with Organisation value 41 or 10</v>
      </c>
      <c r="Q77" s="230" t="str">
        <f>IF($A77=$A74, "", "TAB")</f>
        <v>TAB</v>
      </c>
      <c r="S77" s="230" t="str">
        <f>IF($A77=$A74, "", "TAB")</f>
        <v>TAB</v>
      </c>
      <c r="T77" s="230" t="str">
        <f>IF($A77=$A74, "", D77)</f>
        <v>Rule 20: For all VP Cost Centres please select Org value 41 - UO Subsids GBP or Org value 10 - UO Ledger GBP (see the Cross Validation rules document on http://www.admin.ox.ac.uk/finance/financialssupport/errors for details)</v>
      </c>
      <c r="U77" s="230" t="str">
        <f>IF($A77=$A74, "", "TAB")</f>
        <v>TAB</v>
      </c>
      <c r="V77" s="230" t="str">
        <f>IF($A77=$A74, "", "TAB")</f>
        <v>TAB</v>
      </c>
      <c r="W77" s="230" t="str">
        <f>IF($A77=$A74, "", "TAB")</f>
        <v>TAB</v>
      </c>
      <c r="X77" s="230" t="str">
        <f>IF($A77=$A74, "", "TAB")</f>
        <v>TAB</v>
      </c>
      <c r="Y77" s="230" t="s">
        <v>4152</v>
      </c>
      <c r="Z77" s="230" t="str">
        <f t="shared" si="72"/>
        <v>\IN</v>
      </c>
      <c r="AA77" s="230" t="s">
        <v>4153</v>
      </c>
      <c r="AB77" s="230" t="str">
        <f t="shared" si="73"/>
        <v>000000</v>
      </c>
      <c r="AC77" s="230" t="str">
        <f t="shared" si="73"/>
        <v>ZZZZZZ</v>
      </c>
      <c r="AD77" s="230" t="str">
        <f t="shared" si="74"/>
        <v>00000</v>
      </c>
      <c r="AE77" s="230" t="str">
        <f t="shared" si="74"/>
        <v>ZZZZZ</v>
      </c>
      <c r="AF77" s="230" t="str">
        <f t="shared" si="75"/>
        <v>00</v>
      </c>
      <c r="AG77" s="230" t="str">
        <f t="shared" si="75"/>
        <v>ZZ</v>
      </c>
      <c r="AH77" s="230" t="str">
        <f t="shared" si="76"/>
        <v>00000</v>
      </c>
      <c r="AI77" s="230" t="str">
        <f t="shared" si="76"/>
        <v>ZZZZZ</v>
      </c>
      <c r="AJ77" s="230" t="str">
        <f t="shared" si="77"/>
        <v>00</v>
      </c>
      <c r="AK77" s="230" t="str">
        <f t="shared" si="77"/>
        <v>ZZ</v>
      </c>
      <c r="AL77" s="230" t="str">
        <f t="shared" si="78"/>
        <v>000000</v>
      </c>
      <c r="AM77" s="230" t="str">
        <f t="shared" si="78"/>
        <v>ZZZZZZ</v>
      </c>
      <c r="AN77" s="230" t="s">
        <v>4154</v>
      </c>
      <c r="AO77" s="230" t="s">
        <v>4155</v>
      </c>
      <c r="AP77" s="230" t="s">
        <v>4154</v>
      </c>
    </row>
    <row r="78" spans="1:42" ht="26.25" x14ac:dyDescent="0.25">
      <c r="A78" s="17" t="s">
        <v>1863</v>
      </c>
      <c r="B78" s="17" t="s">
        <v>4256</v>
      </c>
      <c r="C78" s="228" t="s">
        <v>2119</v>
      </c>
      <c r="D78" s="17" t="s">
        <v>4286</v>
      </c>
      <c r="E78" s="17" t="s">
        <v>15</v>
      </c>
      <c r="F78" s="22" t="s">
        <v>3998</v>
      </c>
      <c r="G78" s="22" t="s">
        <v>4000</v>
      </c>
      <c r="I78" s="230" t="str">
        <f t="shared" si="60"/>
        <v/>
      </c>
      <c r="J78" s="230" t="str">
        <f t="shared" si="61"/>
        <v/>
      </c>
      <c r="K78" s="230" t="str">
        <f t="shared" si="62"/>
        <v/>
      </c>
      <c r="L78" s="230" t="str">
        <f t="shared" si="63"/>
        <v/>
      </c>
      <c r="M78" s="230" t="str">
        <f t="shared" si="64"/>
        <v/>
      </c>
      <c r="N78" s="230" t="str">
        <f t="shared" si="65"/>
        <v/>
      </c>
      <c r="O78" s="230" t="str">
        <f t="shared" si="66"/>
        <v/>
      </c>
      <c r="P78" s="230" t="str">
        <f t="shared" si="67"/>
        <v/>
      </c>
      <c r="Q78" s="230" t="str">
        <f t="shared" si="68"/>
        <v/>
      </c>
      <c r="S78" s="230" t="str">
        <f t="shared" si="69"/>
        <v/>
      </c>
      <c r="T78" s="230" t="str">
        <f t="shared" si="70"/>
        <v/>
      </c>
      <c r="U78" s="230" t="str">
        <f t="shared" si="71"/>
        <v/>
      </c>
      <c r="V78" s="230" t="str">
        <f t="shared" si="71"/>
        <v/>
      </c>
      <c r="W78" s="230" t="str">
        <f t="shared" si="71"/>
        <v/>
      </c>
      <c r="X78" s="230" t="str">
        <f t="shared" si="71"/>
        <v/>
      </c>
      <c r="Y78" s="230" t="s">
        <v>4152</v>
      </c>
      <c r="Z78" s="230" t="str">
        <f t="shared" si="72"/>
        <v>\EX</v>
      </c>
      <c r="AA78" s="230" t="s">
        <v>4153</v>
      </c>
      <c r="AB78" s="230" t="str">
        <f t="shared" si="73"/>
        <v>000001</v>
      </c>
      <c r="AC78" s="230" t="str">
        <f t="shared" si="73"/>
        <v>VOZZZZ</v>
      </c>
      <c r="AD78" s="230" t="str">
        <f t="shared" si="74"/>
        <v>00000</v>
      </c>
      <c r="AE78" s="230" t="str">
        <f t="shared" si="74"/>
        <v>ZZZZZ</v>
      </c>
      <c r="AF78" s="230" t="str">
        <f t="shared" si="75"/>
        <v>00</v>
      </c>
      <c r="AG78" s="230" t="str">
        <f t="shared" si="75"/>
        <v>ZZ</v>
      </c>
      <c r="AH78" s="230" t="str">
        <f t="shared" si="76"/>
        <v>00000</v>
      </c>
      <c r="AI78" s="230" t="str">
        <f t="shared" si="76"/>
        <v>ZZZZZ</v>
      </c>
      <c r="AJ78" s="230" t="str">
        <f t="shared" si="77"/>
        <v>41</v>
      </c>
      <c r="AK78" s="230" t="str">
        <f t="shared" si="77"/>
        <v>41</v>
      </c>
      <c r="AL78" s="230" t="str">
        <f t="shared" si="78"/>
        <v>000000</v>
      </c>
      <c r="AM78" s="230" t="str">
        <f t="shared" si="78"/>
        <v>ZZZZZZ</v>
      </c>
      <c r="AN78" s="230" t="s">
        <v>4154</v>
      </c>
      <c r="AO78" s="230" t="s">
        <v>4155</v>
      </c>
      <c r="AP78" s="230" t="s">
        <v>4154</v>
      </c>
    </row>
    <row r="79" spans="1:42" ht="26.25" x14ac:dyDescent="0.25">
      <c r="A79" s="17" t="s">
        <v>1863</v>
      </c>
      <c r="B79" s="17" t="s">
        <v>4256</v>
      </c>
      <c r="C79" s="228" t="s">
        <v>2119</v>
      </c>
      <c r="D79" s="17" t="s">
        <v>4286</v>
      </c>
      <c r="E79" s="17" t="s">
        <v>15</v>
      </c>
      <c r="F79" s="22" t="s">
        <v>4214</v>
      </c>
      <c r="G79" s="22" t="s">
        <v>4278</v>
      </c>
      <c r="I79" s="230" t="str">
        <f t="shared" si="60"/>
        <v/>
      </c>
      <c r="J79" s="230" t="str">
        <f t="shared" si="61"/>
        <v/>
      </c>
      <c r="K79" s="230" t="str">
        <f t="shared" si="62"/>
        <v/>
      </c>
      <c r="L79" s="230" t="str">
        <f t="shared" si="63"/>
        <v/>
      </c>
      <c r="M79" s="230" t="str">
        <f t="shared" si="64"/>
        <v/>
      </c>
      <c r="N79" s="230" t="str">
        <f t="shared" si="65"/>
        <v/>
      </c>
      <c r="O79" s="230" t="str">
        <f t="shared" si="66"/>
        <v/>
      </c>
      <c r="P79" s="230" t="str">
        <f t="shared" si="67"/>
        <v/>
      </c>
      <c r="Q79" s="230" t="str">
        <f t="shared" si="68"/>
        <v/>
      </c>
      <c r="S79" s="230" t="str">
        <f t="shared" si="69"/>
        <v/>
      </c>
      <c r="T79" s="230" t="str">
        <f t="shared" si="70"/>
        <v/>
      </c>
      <c r="U79" s="230" t="str">
        <f t="shared" si="71"/>
        <v/>
      </c>
      <c r="V79" s="230" t="str">
        <f t="shared" si="71"/>
        <v/>
      </c>
      <c r="W79" s="230" t="str">
        <f t="shared" si="71"/>
        <v/>
      </c>
      <c r="X79" s="230" t="str">
        <f t="shared" si="71"/>
        <v/>
      </c>
      <c r="Y79" s="230" t="s">
        <v>4152</v>
      </c>
      <c r="Z79" s="230" t="str">
        <f t="shared" si="72"/>
        <v>\EX</v>
      </c>
      <c r="AA79" s="230" t="s">
        <v>4153</v>
      </c>
      <c r="AB79" s="230" t="str">
        <f t="shared" si="73"/>
        <v>VP0000</v>
      </c>
      <c r="AC79" s="230" t="str">
        <f t="shared" si="73"/>
        <v>VPZZZZ</v>
      </c>
      <c r="AD79" s="230" t="str">
        <f t="shared" si="74"/>
        <v>00000</v>
      </c>
      <c r="AE79" s="230" t="str">
        <f t="shared" si="74"/>
        <v>ZZZZZ</v>
      </c>
      <c r="AF79" s="230" t="str">
        <f t="shared" si="75"/>
        <v>00</v>
      </c>
      <c r="AG79" s="230" t="str">
        <f t="shared" si="75"/>
        <v>ZZ</v>
      </c>
      <c r="AH79" s="230" t="str">
        <f t="shared" si="76"/>
        <v>00000</v>
      </c>
      <c r="AI79" s="230" t="str">
        <f t="shared" si="76"/>
        <v>ZZZZZ</v>
      </c>
      <c r="AJ79" s="230" t="str">
        <f t="shared" si="77"/>
        <v>00</v>
      </c>
      <c r="AK79" s="230" t="str">
        <f t="shared" si="77"/>
        <v>09</v>
      </c>
      <c r="AL79" s="230" t="str">
        <f t="shared" si="78"/>
        <v>000000</v>
      </c>
      <c r="AM79" s="230" t="str">
        <f t="shared" si="78"/>
        <v>ZZZZZZ</v>
      </c>
      <c r="AN79" s="230" t="s">
        <v>4154</v>
      </c>
      <c r="AO79" s="230" t="s">
        <v>4155</v>
      </c>
      <c r="AP79" s="230" t="s">
        <v>4154</v>
      </c>
    </row>
    <row r="80" spans="1:42" ht="26.25" x14ac:dyDescent="0.25">
      <c r="A80" s="17" t="s">
        <v>1863</v>
      </c>
      <c r="B80" s="17" t="s">
        <v>4256</v>
      </c>
      <c r="C80" s="228" t="s">
        <v>2119</v>
      </c>
      <c r="D80" s="17" t="s">
        <v>4286</v>
      </c>
      <c r="E80" s="17" t="s">
        <v>15</v>
      </c>
      <c r="F80" s="22" t="s">
        <v>4257</v>
      </c>
      <c r="G80" s="22" t="s">
        <v>4003</v>
      </c>
      <c r="I80" s="230" t="str">
        <f t="shared" si="60"/>
        <v/>
      </c>
      <c r="J80" s="230" t="str">
        <f t="shared" si="61"/>
        <v/>
      </c>
      <c r="K80" s="230" t="str">
        <f t="shared" si="62"/>
        <v/>
      </c>
      <c r="L80" s="230" t="str">
        <f t="shared" si="63"/>
        <v/>
      </c>
      <c r="M80" s="230" t="str">
        <f t="shared" si="64"/>
        <v/>
      </c>
      <c r="N80" s="230" t="str">
        <f t="shared" si="65"/>
        <v/>
      </c>
      <c r="O80" s="230" t="str">
        <f t="shared" si="66"/>
        <v/>
      </c>
      <c r="P80" s="230" t="str">
        <f t="shared" si="67"/>
        <v/>
      </c>
      <c r="Q80" s="230" t="str">
        <f t="shared" si="68"/>
        <v/>
      </c>
      <c r="S80" s="230" t="str">
        <f t="shared" si="69"/>
        <v/>
      </c>
      <c r="T80" s="230" t="str">
        <f t="shared" si="70"/>
        <v/>
      </c>
      <c r="U80" s="230" t="str">
        <f t="shared" si="71"/>
        <v/>
      </c>
      <c r="V80" s="230" t="str">
        <f t="shared" si="71"/>
        <v/>
      </c>
      <c r="W80" s="230" t="str">
        <f t="shared" si="71"/>
        <v/>
      </c>
      <c r="X80" s="230" t="str">
        <f t="shared" si="71"/>
        <v/>
      </c>
      <c r="Y80" s="230" t="s">
        <v>4152</v>
      </c>
      <c r="Z80" s="230" t="str">
        <f t="shared" si="72"/>
        <v>\EX</v>
      </c>
      <c r="AA80" s="230" t="s">
        <v>4153</v>
      </c>
      <c r="AB80" s="230" t="str">
        <f t="shared" si="73"/>
        <v>VP0000</v>
      </c>
      <c r="AC80" s="230" t="str">
        <f t="shared" si="73"/>
        <v>VPZZZZ</v>
      </c>
      <c r="AD80" s="230" t="str">
        <f t="shared" si="74"/>
        <v>00000</v>
      </c>
      <c r="AE80" s="230" t="str">
        <f t="shared" si="74"/>
        <v>ZZZZZ</v>
      </c>
      <c r="AF80" s="230" t="str">
        <f t="shared" si="75"/>
        <v>00</v>
      </c>
      <c r="AG80" s="230" t="str">
        <f t="shared" si="75"/>
        <v>ZZ</v>
      </c>
      <c r="AH80" s="230" t="str">
        <f t="shared" si="76"/>
        <v>00000</v>
      </c>
      <c r="AI80" s="230" t="str">
        <f t="shared" si="76"/>
        <v>ZZZZZ</v>
      </c>
      <c r="AJ80" s="230" t="str">
        <f t="shared" si="77"/>
        <v>11</v>
      </c>
      <c r="AK80" s="230" t="str">
        <f t="shared" si="77"/>
        <v>18</v>
      </c>
      <c r="AL80" s="230" t="str">
        <f t="shared" si="78"/>
        <v>000000</v>
      </c>
      <c r="AM80" s="230" t="str">
        <f t="shared" si="78"/>
        <v>ZZZZZZ</v>
      </c>
      <c r="AN80" s="230" t="s">
        <v>4154</v>
      </c>
      <c r="AO80" s="230" t="s">
        <v>4155</v>
      </c>
      <c r="AP80" s="230" t="s">
        <v>4154</v>
      </c>
    </row>
    <row r="81" spans="1:42" ht="26.25" x14ac:dyDescent="0.25">
      <c r="A81" s="17" t="s">
        <v>1863</v>
      </c>
      <c r="B81" s="17" t="s">
        <v>4256</v>
      </c>
      <c r="C81" s="228" t="s">
        <v>2119</v>
      </c>
      <c r="D81" s="17" t="s">
        <v>4286</v>
      </c>
      <c r="E81" s="17" t="s">
        <v>15</v>
      </c>
      <c r="F81" s="22" t="s">
        <v>4004</v>
      </c>
      <c r="G81" s="22" t="s">
        <v>4005</v>
      </c>
      <c r="I81" s="230" t="str">
        <f t="shared" si="60"/>
        <v/>
      </c>
      <c r="J81" s="230" t="str">
        <f t="shared" si="61"/>
        <v/>
      </c>
      <c r="K81" s="230" t="str">
        <f t="shared" si="62"/>
        <v/>
      </c>
      <c r="L81" s="230" t="str">
        <f t="shared" si="63"/>
        <v/>
      </c>
      <c r="M81" s="230" t="str">
        <f t="shared" si="64"/>
        <v/>
      </c>
      <c r="N81" s="230" t="str">
        <f t="shared" si="65"/>
        <v/>
      </c>
      <c r="O81" s="230" t="str">
        <f t="shared" si="66"/>
        <v/>
      </c>
      <c r="P81" s="230" t="str">
        <f t="shared" si="67"/>
        <v/>
      </c>
      <c r="Q81" s="230" t="str">
        <f t="shared" si="68"/>
        <v/>
      </c>
      <c r="S81" s="230" t="str">
        <f t="shared" si="69"/>
        <v/>
      </c>
      <c r="T81" s="230" t="str">
        <f t="shared" si="70"/>
        <v/>
      </c>
      <c r="U81" s="230" t="str">
        <f t="shared" si="71"/>
        <v/>
      </c>
      <c r="V81" s="230" t="str">
        <f t="shared" si="71"/>
        <v/>
      </c>
      <c r="W81" s="230" t="str">
        <f t="shared" si="71"/>
        <v/>
      </c>
      <c r="X81" s="230" t="str">
        <f t="shared" si="71"/>
        <v/>
      </c>
      <c r="Y81" s="230" t="s">
        <v>4152</v>
      </c>
      <c r="Z81" s="230" t="str">
        <f t="shared" si="72"/>
        <v>\EX</v>
      </c>
      <c r="AA81" s="230" t="s">
        <v>4153</v>
      </c>
      <c r="AB81" s="230" t="str">
        <f t="shared" si="73"/>
        <v>VP0000</v>
      </c>
      <c r="AC81" s="230" t="str">
        <f t="shared" si="73"/>
        <v>VPZZZZ</v>
      </c>
      <c r="AD81" s="230" t="str">
        <f t="shared" si="74"/>
        <v>00000</v>
      </c>
      <c r="AE81" s="230" t="str">
        <f t="shared" si="74"/>
        <v>ZZZZZ</v>
      </c>
      <c r="AF81" s="230" t="str">
        <f t="shared" si="75"/>
        <v>00</v>
      </c>
      <c r="AG81" s="230" t="str">
        <f t="shared" si="75"/>
        <v>ZZ</v>
      </c>
      <c r="AH81" s="230" t="str">
        <f t="shared" si="76"/>
        <v>00000</v>
      </c>
      <c r="AI81" s="230" t="str">
        <f t="shared" si="76"/>
        <v>ZZZZZ</v>
      </c>
      <c r="AJ81" s="230" t="str">
        <f t="shared" si="77"/>
        <v>20</v>
      </c>
      <c r="AK81" s="230" t="str">
        <f t="shared" si="77"/>
        <v>40</v>
      </c>
      <c r="AL81" s="230" t="str">
        <f t="shared" si="78"/>
        <v>000000</v>
      </c>
      <c r="AM81" s="230" t="str">
        <f t="shared" si="78"/>
        <v>ZZZZZZ</v>
      </c>
      <c r="AN81" s="230" t="s">
        <v>4154</v>
      </c>
      <c r="AO81" s="230" t="s">
        <v>4155</v>
      </c>
      <c r="AP81" s="230" t="s">
        <v>4154</v>
      </c>
    </row>
    <row r="82" spans="1:42" ht="26.25" x14ac:dyDescent="0.25">
      <c r="A82" s="17" t="s">
        <v>1863</v>
      </c>
      <c r="B82" s="17" t="s">
        <v>4256</v>
      </c>
      <c r="C82" s="228" t="s">
        <v>2119</v>
      </c>
      <c r="D82" s="17" t="s">
        <v>4286</v>
      </c>
      <c r="E82" s="17" t="s">
        <v>15</v>
      </c>
      <c r="F82" s="22" t="s">
        <v>4006</v>
      </c>
      <c r="G82" s="22" t="s">
        <v>4007</v>
      </c>
      <c r="I82" s="230" t="str">
        <f t="shared" si="60"/>
        <v/>
      </c>
      <c r="J82" s="230" t="str">
        <f t="shared" si="61"/>
        <v/>
      </c>
      <c r="K82" s="230" t="str">
        <f t="shared" si="62"/>
        <v/>
      </c>
      <c r="L82" s="230" t="str">
        <f t="shared" si="63"/>
        <v/>
      </c>
      <c r="M82" s="230" t="str">
        <f t="shared" si="64"/>
        <v/>
      </c>
      <c r="N82" s="230" t="str">
        <f t="shared" si="65"/>
        <v/>
      </c>
      <c r="O82" s="230" t="str">
        <f t="shared" si="66"/>
        <v/>
      </c>
      <c r="P82" s="230" t="str">
        <f t="shared" si="67"/>
        <v/>
      </c>
      <c r="Q82" s="230" t="str">
        <f t="shared" si="68"/>
        <v/>
      </c>
      <c r="S82" s="230" t="str">
        <f t="shared" si="69"/>
        <v/>
      </c>
      <c r="T82" s="230" t="str">
        <f t="shared" si="70"/>
        <v/>
      </c>
      <c r="U82" s="230" t="str">
        <f t="shared" si="71"/>
        <v/>
      </c>
      <c r="V82" s="230" t="str">
        <f t="shared" si="71"/>
        <v/>
      </c>
      <c r="W82" s="230" t="str">
        <f t="shared" si="71"/>
        <v/>
      </c>
      <c r="X82" s="230" t="str">
        <f t="shared" si="71"/>
        <v/>
      </c>
      <c r="Y82" s="230" t="s">
        <v>4152</v>
      </c>
      <c r="Z82" s="230" t="str">
        <f t="shared" si="72"/>
        <v>\EX</v>
      </c>
      <c r="AA82" s="230" t="s">
        <v>4153</v>
      </c>
      <c r="AB82" s="230" t="str">
        <f t="shared" si="73"/>
        <v>VP0000</v>
      </c>
      <c r="AC82" s="230" t="str">
        <f t="shared" si="73"/>
        <v>VPZZZZ</v>
      </c>
      <c r="AD82" s="230" t="str">
        <f t="shared" si="74"/>
        <v>00000</v>
      </c>
      <c r="AE82" s="230" t="str">
        <f t="shared" si="74"/>
        <v>ZZZZZ</v>
      </c>
      <c r="AF82" s="230" t="str">
        <f t="shared" si="75"/>
        <v>00</v>
      </c>
      <c r="AG82" s="230" t="str">
        <f t="shared" si="75"/>
        <v>ZZ</v>
      </c>
      <c r="AH82" s="230" t="str">
        <f t="shared" si="76"/>
        <v>00000</v>
      </c>
      <c r="AI82" s="230" t="str">
        <f t="shared" si="76"/>
        <v>ZZZZZ</v>
      </c>
      <c r="AJ82" s="230" t="str">
        <f t="shared" si="77"/>
        <v>42</v>
      </c>
      <c r="AK82" s="230" t="str">
        <f t="shared" si="77"/>
        <v>ZZ</v>
      </c>
      <c r="AL82" s="230" t="str">
        <f t="shared" si="78"/>
        <v>000000</v>
      </c>
      <c r="AM82" s="230" t="str">
        <f t="shared" si="78"/>
        <v>ZZZZZZ</v>
      </c>
      <c r="AN82" s="230" t="s">
        <v>4154</v>
      </c>
      <c r="AO82" s="230" t="s">
        <v>4155</v>
      </c>
      <c r="AP82" s="230" t="s">
        <v>4154</v>
      </c>
    </row>
    <row r="83" spans="1:42" ht="26.25" x14ac:dyDescent="0.25">
      <c r="A83" s="17" t="s">
        <v>1863</v>
      </c>
      <c r="B83" s="17" t="s">
        <v>4256</v>
      </c>
      <c r="C83" s="228" t="s">
        <v>2119</v>
      </c>
      <c r="D83" s="17" t="s">
        <v>4286</v>
      </c>
      <c r="E83" s="17" t="s">
        <v>15</v>
      </c>
      <c r="F83" s="22" t="s">
        <v>4001</v>
      </c>
      <c r="G83" s="22" t="s">
        <v>3999</v>
      </c>
      <c r="I83" s="230" t="str">
        <f t="shared" si="60"/>
        <v/>
      </c>
      <c r="J83" s="230" t="str">
        <f t="shared" si="61"/>
        <v/>
      </c>
      <c r="K83" s="230" t="str">
        <f t="shared" si="62"/>
        <v/>
      </c>
      <c r="L83" s="230" t="str">
        <f t="shared" si="63"/>
        <v/>
      </c>
      <c r="M83" s="230" t="str">
        <f t="shared" si="64"/>
        <v/>
      </c>
      <c r="N83" s="230" t="str">
        <f t="shared" si="65"/>
        <v/>
      </c>
      <c r="O83" s="230" t="str">
        <f t="shared" si="66"/>
        <v/>
      </c>
      <c r="P83" s="230" t="str">
        <f t="shared" si="67"/>
        <v/>
      </c>
      <c r="Q83" s="230" t="str">
        <f t="shared" si="68"/>
        <v/>
      </c>
      <c r="S83" s="230" t="str">
        <f t="shared" si="69"/>
        <v/>
      </c>
      <c r="T83" s="230" t="str">
        <f t="shared" si="70"/>
        <v/>
      </c>
      <c r="U83" s="230" t="str">
        <f t="shared" ref="U83:X98" si="95">IF($A83=$A82, "", "TAB")</f>
        <v/>
      </c>
      <c r="V83" s="230" t="str">
        <f t="shared" si="95"/>
        <v/>
      </c>
      <c r="W83" s="230" t="str">
        <f t="shared" si="95"/>
        <v/>
      </c>
      <c r="X83" s="230" t="str">
        <f t="shared" si="95"/>
        <v/>
      </c>
      <c r="Y83" s="230" t="s">
        <v>4152</v>
      </c>
      <c r="Z83" s="230" t="str">
        <f t="shared" si="72"/>
        <v>\EX</v>
      </c>
      <c r="AA83" s="230" t="s">
        <v>4153</v>
      </c>
      <c r="AB83" s="230" t="str">
        <f t="shared" si="73"/>
        <v>VQ0000</v>
      </c>
      <c r="AC83" s="230" t="str">
        <f t="shared" si="73"/>
        <v>ZZZZZZ</v>
      </c>
      <c r="AD83" s="230" t="str">
        <f t="shared" si="74"/>
        <v>00000</v>
      </c>
      <c r="AE83" s="230" t="str">
        <f t="shared" si="74"/>
        <v>ZZZZZ</v>
      </c>
      <c r="AF83" s="230" t="str">
        <f t="shared" si="75"/>
        <v>00</v>
      </c>
      <c r="AG83" s="230" t="str">
        <f t="shared" si="75"/>
        <v>ZZ</v>
      </c>
      <c r="AH83" s="230" t="str">
        <f t="shared" si="76"/>
        <v>00000</v>
      </c>
      <c r="AI83" s="230" t="str">
        <f t="shared" si="76"/>
        <v>ZZZZZ</v>
      </c>
      <c r="AJ83" s="230" t="str">
        <f t="shared" si="77"/>
        <v>41</v>
      </c>
      <c r="AK83" s="230" t="str">
        <f t="shared" si="77"/>
        <v>41</v>
      </c>
      <c r="AL83" s="230" t="str">
        <f t="shared" si="78"/>
        <v>000000</v>
      </c>
      <c r="AM83" s="230" t="str">
        <f t="shared" si="78"/>
        <v>ZZZZZZ</v>
      </c>
      <c r="AN83" s="230" t="s">
        <v>4154</v>
      </c>
      <c r="AO83" s="230" t="s">
        <v>4155</v>
      </c>
      <c r="AP83" s="230" t="s">
        <v>4154</v>
      </c>
    </row>
    <row r="84" spans="1:42" ht="26.25" x14ac:dyDescent="0.25">
      <c r="A84" s="17" t="s">
        <v>4008</v>
      </c>
      <c r="B84" s="17" t="s">
        <v>4258</v>
      </c>
      <c r="C84" s="228" t="s">
        <v>2119</v>
      </c>
      <c r="D84" s="17" t="s">
        <v>4287</v>
      </c>
      <c r="E84" s="17" t="s">
        <v>12</v>
      </c>
      <c r="F84" s="22" t="s">
        <v>3365</v>
      </c>
      <c r="G84" s="22" t="s">
        <v>3508</v>
      </c>
      <c r="I84" s="230" t="str">
        <f t="shared" si="60"/>
        <v>*SAVE</v>
      </c>
      <c r="J84" s="230" t="str">
        <f t="shared" si="61"/>
        <v>*SL(1)</v>
      </c>
      <c r="K84" s="230" t="str">
        <f t="shared" si="62"/>
        <v>*PB</v>
      </c>
      <c r="L84" s="230" t="str">
        <f t="shared" si="63"/>
        <v>*IR</v>
      </c>
      <c r="M84" s="230" t="str">
        <f t="shared" si="64"/>
        <v>*SL(.5)</v>
      </c>
      <c r="N84" s="230" t="str">
        <f t="shared" si="65"/>
        <v>Rule 21</v>
      </c>
      <c r="O84" s="230" t="str">
        <f t="shared" si="66"/>
        <v>TAB</v>
      </c>
      <c r="P84" s="230" t="str">
        <f t="shared" si="67"/>
        <v xml:space="preserve">VU Cost Centres can only be used with Organisation value 42 or 10 </v>
      </c>
      <c r="Q84" s="230" t="str">
        <f t="shared" si="68"/>
        <v>TAB</v>
      </c>
      <c r="S84" s="230" t="str">
        <f t="shared" si="69"/>
        <v>TAB</v>
      </c>
      <c r="T84" s="230" t="str">
        <f t="shared" si="70"/>
        <v>Rule 21: For all VU Cost Centres please select Org value 42 - UO Subsids GBP or Org value 10 - UO Ledger GBP (see the Cross Validation rules document on http://www.admin.ox.ac.uk/finance/financialssupport/errors for details)</v>
      </c>
      <c r="U84" s="230" t="str">
        <f t="shared" si="95"/>
        <v>TAB</v>
      </c>
      <c r="V84" s="230" t="str">
        <f t="shared" si="95"/>
        <v>TAB</v>
      </c>
      <c r="W84" s="230" t="str">
        <f t="shared" si="95"/>
        <v>TAB</v>
      </c>
      <c r="X84" s="230" t="str">
        <f t="shared" si="95"/>
        <v>TAB</v>
      </c>
      <c r="Y84" s="230" t="s">
        <v>4152</v>
      </c>
      <c r="Z84" s="230" t="str">
        <f t="shared" si="72"/>
        <v>\IN</v>
      </c>
      <c r="AA84" s="230" t="s">
        <v>4153</v>
      </c>
      <c r="AB84" s="230" t="str">
        <f t="shared" si="73"/>
        <v>000000</v>
      </c>
      <c r="AC84" s="230" t="str">
        <f t="shared" si="73"/>
        <v>ZZZZZZ</v>
      </c>
      <c r="AD84" s="230" t="str">
        <f t="shared" si="74"/>
        <v>00000</v>
      </c>
      <c r="AE84" s="230" t="str">
        <f t="shared" si="74"/>
        <v>ZZZZZ</v>
      </c>
      <c r="AF84" s="230" t="str">
        <f t="shared" si="75"/>
        <v>00</v>
      </c>
      <c r="AG84" s="230" t="str">
        <f t="shared" si="75"/>
        <v>ZZ</v>
      </c>
      <c r="AH84" s="230" t="str">
        <f t="shared" si="76"/>
        <v>00000</v>
      </c>
      <c r="AI84" s="230" t="str">
        <f t="shared" si="76"/>
        <v>ZZZZZ</v>
      </c>
      <c r="AJ84" s="230" t="str">
        <f t="shared" si="77"/>
        <v>00</v>
      </c>
      <c r="AK84" s="230" t="str">
        <f t="shared" si="77"/>
        <v>ZZ</v>
      </c>
      <c r="AL84" s="230" t="str">
        <f t="shared" si="78"/>
        <v>000000</v>
      </c>
      <c r="AM84" s="230" t="str">
        <f t="shared" si="78"/>
        <v>ZZZZZZ</v>
      </c>
      <c r="AN84" s="230" t="s">
        <v>4154</v>
      </c>
      <c r="AO84" s="230" t="s">
        <v>4155</v>
      </c>
      <c r="AP84" s="230" t="s">
        <v>4154</v>
      </c>
    </row>
    <row r="85" spans="1:42" ht="26.25" x14ac:dyDescent="0.25">
      <c r="A85" s="17" t="s">
        <v>4008</v>
      </c>
      <c r="B85" s="17" t="s">
        <v>4258</v>
      </c>
      <c r="C85" s="228" t="s">
        <v>2119</v>
      </c>
      <c r="D85" s="17" t="s">
        <v>4287</v>
      </c>
      <c r="E85" s="17" t="s">
        <v>15</v>
      </c>
      <c r="F85" s="22" t="s">
        <v>4016</v>
      </c>
      <c r="G85" s="22" t="s">
        <v>4017</v>
      </c>
      <c r="I85" s="230" t="str">
        <f t="shared" si="60"/>
        <v/>
      </c>
      <c r="J85" s="230" t="str">
        <f t="shared" si="61"/>
        <v/>
      </c>
      <c r="K85" s="230" t="str">
        <f t="shared" si="62"/>
        <v/>
      </c>
      <c r="L85" s="230" t="str">
        <f t="shared" si="63"/>
        <v/>
      </c>
      <c r="M85" s="230" t="str">
        <f t="shared" si="64"/>
        <v/>
      </c>
      <c r="N85" s="230" t="str">
        <f t="shared" si="65"/>
        <v/>
      </c>
      <c r="O85" s="230" t="str">
        <f t="shared" si="66"/>
        <v/>
      </c>
      <c r="P85" s="230" t="str">
        <f t="shared" si="67"/>
        <v/>
      </c>
      <c r="Q85" s="230" t="str">
        <f t="shared" si="68"/>
        <v/>
      </c>
      <c r="S85" s="230" t="str">
        <f t="shared" si="69"/>
        <v/>
      </c>
      <c r="T85" s="230" t="str">
        <f t="shared" si="70"/>
        <v/>
      </c>
      <c r="U85" s="230" t="str">
        <f t="shared" si="95"/>
        <v/>
      </c>
      <c r="V85" s="230" t="str">
        <f t="shared" si="95"/>
        <v/>
      </c>
      <c r="W85" s="230" t="str">
        <f t="shared" si="95"/>
        <v/>
      </c>
      <c r="X85" s="230" t="str">
        <f t="shared" si="95"/>
        <v/>
      </c>
      <c r="Y85" s="230" t="s">
        <v>4152</v>
      </c>
      <c r="Z85" s="230" t="str">
        <f t="shared" si="72"/>
        <v>\EX</v>
      </c>
      <c r="AA85" s="230" t="s">
        <v>4153</v>
      </c>
      <c r="AB85" s="230" t="str">
        <f t="shared" si="73"/>
        <v>000001</v>
      </c>
      <c r="AC85" s="230" t="str">
        <f t="shared" si="73"/>
        <v>VTZZZZ</v>
      </c>
      <c r="AD85" s="230" t="str">
        <f t="shared" si="74"/>
        <v>00000</v>
      </c>
      <c r="AE85" s="230" t="str">
        <f t="shared" si="74"/>
        <v>ZZZZZ</v>
      </c>
      <c r="AF85" s="230" t="str">
        <f t="shared" si="75"/>
        <v>00</v>
      </c>
      <c r="AG85" s="230" t="str">
        <f t="shared" si="75"/>
        <v>ZZ</v>
      </c>
      <c r="AH85" s="230" t="str">
        <f t="shared" si="76"/>
        <v>00000</v>
      </c>
      <c r="AI85" s="230" t="str">
        <f t="shared" si="76"/>
        <v>ZZZZZ</v>
      </c>
      <c r="AJ85" s="230" t="str">
        <f t="shared" si="77"/>
        <v>42</v>
      </c>
      <c r="AK85" s="230" t="str">
        <f t="shared" si="77"/>
        <v>42</v>
      </c>
      <c r="AL85" s="230" t="str">
        <f t="shared" si="78"/>
        <v>000000</v>
      </c>
      <c r="AM85" s="230" t="str">
        <f t="shared" si="78"/>
        <v>ZZZZZZ</v>
      </c>
      <c r="AN85" s="230" t="s">
        <v>4154</v>
      </c>
      <c r="AO85" s="230" t="s">
        <v>4155</v>
      </c>
      <c r="AP85" s="230" t="s">
        <v>4154</v>
      </c>
    </row>
    <row r="86" spans="1:42" ht="26.25" x14ac:dyDescent="0.25">
      <c r="A86" s="17" t="s">
        <v>4008</v>
      </c>
      <c r="B86" s="17" t="s">
        <v>4258</v>
      </c>
      <c r="C86" s="228" t="s">
        <v>2119</v>
      </c>
      <c r="D86" s="17" t="s">
        <v>4287</v>
      </c>
      <c r="E86" s="17" t="s">
        <v>15</v>
      </c>
      <c r="F86" s="22" t="s">
        <v>4215</v>
      </c>
      <c r="G86" s="22" t="s">
        <v>4260</v>
      </c>
      <c r="I86" s="230" t="str">
        <f t="shared" si="60"/>
        <v/>
      </c>
      <c r="J86" s="230" t="str">
        <f t="shared" si="61"/>
        <v/>
      </c>
      <c r="K86" s="230" t="str">
        <f t="shared" si="62"/>
        <v/>
      </c>
      <c r="L86" s="230" t="str">
        <f t="shared" si="63"/>
        <v/>
      </c>
      <c r="M86" s="230" t="str">
        <f t="shared" si="64"/>
        <v/>
      </c>
      <c r="N86" s="230" t="str">
        <f t="shared" si="65"/>
        <v/>
      </c>
      <c r="O86" s="230" t="str">
        <f t="shared" si="66"/>
        <v/>
      </c>
      <c r="P86" s="230" t="str">
        <f t="shared" si="67"/>
        <v/>
      </c>
      <c r="Q86" s="230" t="str">
        <f t="shared" si="68"/>
        <v/>
      </c>
      <c r="S86" s="230" t="str">
        <f t="shared" si="69"/>
        <v/>
      </c>
      <c r="T86" s="230" t="str">
        <f t="shared" si="70"/>
        <v/>
      </c>
      <c r="U86" s="230" t="str">
        <f t="shared" si="95"/>
        <v/>
      </c>
      <c r="V86" s="230" t="str">
        <f t="shared" si="95"/>
        <v/>
      </c>
      <c r="W86" s="230" t="str">
        <f t="shared" si="95"/>
        <v/>
      </c>
      <c r="X86" s="230" t="str">
        <f t="shared" si="95"/>
        <v/>
      </c>
      <c r="Y86" s="230" t="s">
        <v>4152</v>
      </c>
      <c r="Z86" s="230" t="str">
        <f t="shared" si="72"/>
        <v>\EX</v>
      </c>
      <c r="AA86" s="230" t="s">
        <v>4153</v>
      </c>
      <c r="AB86" s="230" t="str">
        <f t="shared" si="73"/>
        <v>VU0000</v>
      </c>
      <c r="AC86" s="230" t="str">
        <f t="shared" si="73"/>
        <v>VUZZZZ</v>
      </c>
      <c r="AD86" s="230" t="str">
        <f t="shared" si="74"/>
        <v>00000</v>
      </c>
      <c r="AE86" s="230" t="str">
        <f t="shared" si="74"/>
        <v>ZZZZZ</v>
      </c>
      <c r="AF86" s="230" t="str">
        <f t="shared" si="75"/>
        <v>00</v>
      </c>
      <c r="AG86" s="230" t="str">
        <f t="shared" si="75"/>
        <v>ZZ</v>
      </c>
      <c r="AH86" s="230" t="str">
        <f t="shared" si="76"/>
        <v>00000</v>
      </c>
      <c r="AI86" s="230" t="str">
        <f t="shared" si="76"/>
        <v>ZZZZZ</v>
      </c>
      <c r="AJ86" s="230" t="str">
        <f t="shared" si="77"/>
        <v>00</v>
      </c>
      <c r="AK86" s="230" t="str">
        <f t="shared" si="77"/>
        <v>09</v>
      </c>
      <c r="AL86" s="230" t="str">
        <f t="shared" si="78"/>
        <v>000000</v>
      </c>
      <c r="AM86" s="230" t="str">
        <f t="shared" si="78"/>
        <v>ZZZZZZ</v>
      </c>
      <c r="AN86" s="230" t="s">
        <v>4154</v>
      </c>
      <c r="AO86" s="230" t="s">
        <v>4155</v>
      </c>
      <c r="AP86" s="230" t="s">
        <v>4154</v>
      </c>
    </row>
    <row r="87" spans="1:42" ht="26.25" x14ac:dyDescent="0.25">
      <c r="A87" s="17" t="s">
        <v>4008</v>
      </c>
      <c r="B87" s="17" t="s">
        <v>4258</v>
      </c>
      <c r="C87" s="228" t="s">
        <v>2119</v>
      </c>
      <c r="D87" s="17" t="s">
        <v>4287</v>
      </c>
      <c r="E87" s="17" t="s">
        <v>15</v>
      </c>
      <c r="F87" s="22" t="s">
        <v>4259</v>
      </c>
      <c r="G87" s="22" t="s">
        <v>4012</v>
      </c>
      <c r="I87" s="230" t="str">
        <f t="shared" si="60"/>
        <v/>
      </c>
      <c r="J87" s="230" t="str">
        <f t="shared" si="61"/>
        <v/>
      </c>
      <c r="K87" s="230" t="str">
        <f t="shared" si="62"/>
        <v/>
      </c>
      <c r="L87" s="230" t="str">
        <f t="shared" si="63"/>
        <v/>
      </c>
      <c r="M87" s="230" t="str">
        <f t="shared" si="64"/>
        <v/>
      </c>
      <c r="N87" s="230" t="str">
        <f t="shared" si="65"/>
        <v/>
      </c>
      <c r="O87" s="230" t="str">
        <f t="shared" si="66"/>
        <v/>
      </c>
      <c r="P87" s="230" t="str">
        <f t="shared" si="67"/>
        <v/>
      </c>
      <c r="Q87" s="230" t="str">
        <f t="shared" si="68"/>
        <v/>
      </c>
      <c r="S87" s="230" t="str">
        <f t="shared" si="69"/>
        <v/>
      </c>
      <c r="T87" s="230" t="str">
        <f t="shared" si="70"/>
        <v/>
      </c>
      <c r="U87" s="230" t="str">
        <f t="shared" si="95"/>
        <v/>
      </c>
      <c r="V87" s="230" t="str">
        <f t="shared" si="95"/>
        <v/>
      </c>
      <c r="W87" s="230" t="str">
        <f t="shared" si="95"/>
        <v/>
      </c>
      <c r="X87" s="230" t="str">
        <f t="shared" si="95"/>
        <v/>
      </c>
      <c r="Y87" s="230" t="s">
        <v>4152</v>
      </c>
      <c r="Z87" s="230" t="str">
        <f t="shared" si="72"/>
        <v>\EX</v>
      </c>
      <c r="AA87" s="230" t="s">
        <v>4153</v>
      </c>
      <c r="AB87" s="230" t="str">
        <f t="shared" si="73"/>
        <v>VU0000</v>
      </c>
      <c r="AC87" s="230" t="str">
        <f t="shared" si="73"/>
        <v>VUZZZZ</v>
      </c>
      <c r="AD87" s="230" t="str">
        <f t="shared" si="74"/>
        <v>00000</v>
      </c>
      <c r="AE87" s="230" t="str">
        <f t="shared" si="74"/>
        <v>ZZZZZ</v>
      </c>
      <c r="AF87" s="230" t="str">
        <f t="shared" si="75"/>
        <v>00</v>
      </c>
      <c r="AG87" s="230" t="str">
        <f t="shared" si="75"/>
        <v>ZZ</v>
      </c>
      <c r="AH87" s="230" t="str">
        <f t="shared" si="76"/>
        <v>00000</v>
      </c>
      <c r="AI87" s="230" t="str">
        <f t="shared" si="76"/>
        <v>ZZZZZ</v>
      </c>
      <c r="AJ87" s="230" t="str">
        <f t="shared" si="77"/>
        <v>11</v>
      </c>
      <c r="AK87" s="230" t="str">
        <f t="shared" si="77"/>
        <v>18</v>
      </c>
      <c r="AL87" s="230" t="str">
        <f t="shared" si="78"/>
        <v>000000</v>
      </c>
      <c r="AM87" s="230" t="str">
        <f t="shared" si="78"/>
        <v>ZZZZZZ</v>
      </c>
      <c r="AN87" s="230" t="s">
        <v>4154</v>
      </c>
      <c r="AO87" s="230" t="s">
        <v>4155</v>
      </c>
      <c r="AP87" s="230" t="s">
        <v>4154</v>
      </c>
    </row>
    <row r="88" spans="1:42" ht="26.25" x14ac:dyDescent="0.25">
      <c r="A88" s="17" t="s">
        <v>4008</v>
      </c>
      <c r="B88" s="17" t="s">
        <v>4258</v>
      </c>
      <c r="C88" s="228" t="s">
        <v>2119</v>
      </c>
      <c r="D88" s="17" t="s">
        <v>4287</v>
      </c>
      <c r="E88" s="17" t="s">
        <v>15</v>
      </c>
      <c r="F88" s="22" t="s">
        <v>3823</v>
      </c>
      <c r="G88" s="22" t="s">
        <v>4014</v>
      </c>
      <c r="I88" s="230" t="str">
        <f t="shared" si="60"/>
        <v/>
      </c>
      <c r="J88" s="230" t="str">
        <f t="shared" si="61"/>
        <v/>
      </c>
      <c r="K88" s="230" t="str">
        <f t="shared" si="62"/>
        <v/>
      </c>
      <c r="L88" s="230" t="str">
        <f t="shared" si="63"/>
        <v/>
      </c>
      <c r="M88" s="230" t="str">
        <f t="shared" si="64"/>
        <v/>
      </c>
      <c r="N88" s="230" t="str">
        <f t="shared" si="65"/>
        <v/>
      </c>
      <c r="O88" s="230" t="str">
        <f t="shared" si="66"/>
        <v/>
      </c>
      <c r="P88" s="230" t="str">
        <f t="shared" si="67"/>
        <v/>
      </c>
      <c r="Q88" s="230" t="str">
        <f t="shared" si="68"/>
        <v/>
      </c>
      <c r="S88" s="230" t="str">
        <f t="shared" si="69"/>
        <v/>
      </c>
      <c r="T88" s="230" t="str">
        <f t="shared" si="70"/>
        <v/>
      </c>
      <c r="U88" s="230" t="str">
        <f t="shared" si="95"/>
        <v/>
      </c>
      <c r="V88" s="230" t="str">
        <f t="shared" si="95"/>
        <v/>
      </c>
      <c r="W88" s="230" t="str">
        <f t="shared" si="95"/>
        <v/>
      </c>
      <c r="X88" s="230" t="str">
        <f t="shared" si="95"/>
        <v/>
      </c>
      <c r="Y88" s="230" t="s">
        <v>4152</v>
      </c>
      <c r="Z88" s="230" t="str">
        <f t="shared" si="72"/>
        <v>\EX</v>
      </c>
      <c r="AA88" s="230" t="s">
        <v>4153</v>
      </c>
      <c r="AB88" s="230" t="str">
        <f t="shared" si="73"/>
        <v>VU0000</v>
      </c>
      <c r="AC88" s="230" t="str">
        <f t="shared" si="73"/>
        <v>VUZZZZ</v>
      </c>
      <c r="AD88" s="230" t="str">
        <f t="shared" si="74"/>
        <v>00000</v>
      </c>
      <c r="AE88" s="230" t="str">
        <f t="shared" si="74"/>
        <v>ZZZZZ</v>
      </c>
      <c r="AF88" s="230" t="str">
        <f t="shared" si="75"/>
        <v>00</v>
      </c>
      <c r="AG88" s="230" t="str">
        <f t="shared" si="75"/>
        <v>ZZ</v>
      </c>
      <c r="AH88" s="230" t="str">
        <f t="shared" si="76"/>
        <v>00000</v>
      </c>
      <c r="AI88" s="230" t="str">
        <f t="shared" si="76"/>
        <v>ZZZZZ</v>
      </c>
      <c r="AJ88" s="230" t="str">
        <f t="shared" si="77"/>
        <v>20</v>
      </c>
      <c r="AK88" s="230" t="str">
        <f t="shared" si="77"/>
        <v>41</v>
      </c>
      <c r="AL88" s="230" t="str">
        <f t="shared" si="78"/>
        <v>000000</v>
      </c>
      <c r="AM88" s="230" t="str">
        <f t="shared" si="78"/>
        <v>ZZZZZZ</v>
      </c>
      <c r="AN88" s="230" t="s">
        <v>4154</v>
      </c>
      <c r="AO88" s="230" t="s">
        <v>4155</v>
      </c>
      <c r="AP88" s="230" t="s">
        <v>4154</v>
      </c>
    </row>
    <row r="89" spans="1:42" ht="26.25" x14ac:dyDescent="0.25">
      <c r="A89" s="17" t="s">
        <v>4008</v>
      </c>
      <c r="B89" s="17" t="s">
        <v>4258</v>
      </c>
      <c r="C89" s="228" t="s">
        <v>2119</v>
      </c>
      <c r="D89" s="17" t="s">
        <v>4287</v>
      </c>
      <c r="E89" s="17" t="s">
        <v>15</v>
      </c>
      <c r="F89" s="22" t="s">
        <v>4015</v>
      </c>
      <c r="G89" s="22" t="s">
        <v>4013</v>
      </c>
      <c r="I89" s="230" t="str">
        <f t="shared" si="60"/>
        <v/>
      </c>
      <c r="J89" s="230" t="str">
        <f t="shared" si="61"/>
        <v/>
      </c>
      <c r="K89" s="230" t="str">
        <f t="shared" si="62"/>
        <v/>
      </c>
      <c r="L89" s="230" t="str">
        <f t="shared" si="63"/>
        <v/>
      </c>
      <c r="M89" s="230" t="str">
        <f t="shared" si="64"/>
        <v/>
      </c>
      <c r="N89" s="230" t="str">
        <f t="shared" si="65"/>
        <v/>
      </c>
      <c r="O89" s="230" t="str">
        <f t="shared" si="66"/>
        <v/>
      </c>
      <c r="P89" s="230" t="str">
        <f t="shared" si="67"/>
        <v/>
      </c>
      <c r="Q89" s="230" t="str">
        <f t="shared" si="68"/>
        <v/>
      </c>
      <c r="S89" s="230" t="str">
        <f t="shared" si="69"/>
        <v/>
      </c>
      <c r="T89" s="230" t="str">
        <f t="shared" si="70"/>
        <v/>
      </c>
      <c r="U89" s="230" t="str">
        <f t="shared" si="95"/>
        <v/>
      </c>
      <c r="V89" s="230" t="str">
        <f t="shared" si="95"/>
        <v/>
      </c>
      <c r="W89" s="230" t="str">
        <f t="shared" si="95"/>
        <v/>
      </c>
      <c r="X89" s="230" t="str">
        <f t="shared" si="95"/>
        <v/>
      </c>
      <c r="Y89" s="230" t="s">
        <v>4152</v>
      </c>
      <c r="Z89" s="230" t="str">
        <f t="shared" si="72"/>
        <v>\EX</v>
      </c>
      <c r="AA89" s="230" t="s">
        <v>4153</v>
      </c>
      <c r="AB89" s="230" t="str">
        <f t="shared" si="73"/>
        <v>VU0000</v>
      </c>
      <c r="AC89" s="230" t="str">
        <f t="shared" si="73"/>
        <v>VUZZZZ</v>
      </c>
      <c r="AD89" s="230" t="str">
        <f t="shared" si="74"/>
        <v>00000</v>
      </c>
      <c r="AE89" s="230" t="str">
        <f t="shared" si="74"/>
        <v>ZZZZZ</v>
      </c>
      <c r="AF89" s="230" t="str">
        <f t="shared" si="75"/>
        <v>00</v>
      </c>
      <c r="AG89" s="230" t="str">
        <f t="shared" si="75"/>
        <v>ZZ</v>
      </c>
      <c r="AH89" s="230" t="str">
        <f t="shared" si="76"/>
        <v>00000</v>
      </c>
      <c r="AI89" s="230" t="str">
        <f t="shared" si="76"/>
        <v>ZZZZZ</v>
      </c>
      <c r="AJ89" s="230" t="str">
        <f t="shared" si="77"/>
        <v>43</v>
      </c>
      <c r="AK89" s="230" t="str">
        <f t="shared" si="77"/>
        <v>ZZ</v>
      </c>
      <c r="AL89" s="230" t="str">
        <f t="shared" si="78"/>
        <v>000000</v>
      </c>
      <c r="AM89" s="230" t="str">
        <f t="shared" si="78"/>
        <v>ZZZZZZ</v>
      </c>
      <c r="AN89" s="230" t="s">
        <v>4154</v>
      </c>
      <c r="AO89" s="230" t="s">
        <v>4155</v>
      </c>
      <c r="AP89" s="230" t="s">
        <v>4154</v>
      </c>
    </row>
    <row r="90" spans="1:42" ht="26.25" x14ac:dyDescent="0.25">
      <c r="A90" s="17" t="s">
        <v>4008</v>
      </c>
      <c r="B90" s="17" t="s">
        <v>4258</v>
      </c>
      <c r="C90" s="228" t="s">
        <v>2119</v>
      </c>
      <c r="D90" s="17" t="s">
        <v>4287</v>
      </c>
      <c r="E90" s="17" t="s">
        <v>15</v>
      </c>
      <c r="F90" s="22" t="s">
        <v>4018</v>
      </c>
      <c r="G90" s="22" t="s">
        <v>4019</v>
      </c>
      <c r="I90" s="230" t="str">
        <f t="shared" si="60"/>
        <v/>
      </c>
      <c r="J90" s="230" t="str">
        <f t="shared" si="61"/>
        <v/>
      </c>
      <c r="K90" s="230" t="str">
        <f t="shared" si="62"/>
        <v/>
      </c>
      <c r="L90" s="230" t="str">
        <f t="shared" si="63"/>
        <v/>
      </c>
      <c r="M90" s="230" t="str">
        <f t="shared" si="64"/>
        <v/>
      </c>
      <c r="N90" s="230" t="str">
        <f t="shared" si="65"/>
        <v/>
      </c>
      <c r="O90" s="230" t="str">
        <f t="shared" si="66"/>
        <v/>
      </c>
      <c r="P90" s="230" t="str">
        <f t="shared" si="67"/>
        <v/>
      </c>
      <c r="Q90" s="230" t="str">
        <f t="shared" si="68"/>
        <v/>
      </c>
      <c r="S90" s="230" t="str">
        <f t="shared" si="69"/>
        <v/>
      </c>
      <c r="T90" s="230" t="str">
        <f t="shared" si="70"/>
        <v/>
      </c>
      <c r="U90" s="230" t="str">
        <f t="shared" si="95"/>
        <v/>
      </c>
      <c r="V90" s="230" t="str">
        <f t="shared" si="95"/>
        <v/>
      </c>
      <c r="W90" s="230" t="str">
        <f t="shared" si="95"/>
        <v/>
      </c>
      <c r="X90" s="230" t="str">
        <f t="shared" si="95"/>
        <v/>
      </c>
      <c r="Y90" s="230" t="s">
        <v>4152</v>
      </c>
      <c r="Z90" s="230" t="str">
        <f t="shared" si="72"/>
        <v>\EX</v>
      </c>
      <c r="AA90" s="230" t="s">
        <v>4153</v>
      </c>
      <c r="AB90" s="230" t="str">
        <f t="shared" si="73"/>
        <v>VV0000</v>
      </c>
      <c r="AC90" s="230" t="str">
        <f t="shared" si="73"/>
        <v>ZZZZZZ</v>
      </c>
      <c r="AD90" s="230" t="str">
        <f t="shared" si="74"/>
        <v>00000</v>
      </c>
      <c r="AE90" s="230" t="str">
        <f t="shared" si="74"/>
        <v>ZZZZZ</v>
      </c>
      <c r="AF90" s="230" t="str">
        <f t="shared" si="75"/>
        <v>00</v>
      </c>
      <c r="AG90" s="230" t="str">
        <f t="shared" si="75"/>
        <v>ZZ</v>
      </c>
      <c r="AH90" s="230" t="str">
        <f t="shared" si="76"/>
        <v>00000</v>
      </c>
      <c r="AI90" s="230" t="str">
        <f t="shared" si="76"/>
        <v>ZZZZZ</v>
      </c>
      <c r="AJ90" s="230" t="str">
        <f t="shared" si="77"/>
        <v>42</v>
      </c>
      <c r="AK90" s="230" t="str">
        <f t="shared" si="77"/>
        <v>42</v>
      </c>
      <c r="AL90" s="230" t="str">
        <f t="shared" si="78"/>
        <v>000000</v>
      </c>
      <c r="AM90" s="230" t="str">
        <f t="shared" si="78"/>
        <v>ZZZZZZ</v>
      </c>
      <c r="AN90" s="230" t="s">
        <v>4154</v>
      </c>
      <c r="AO90" s="230" t="s">
        <v>4155</v>
      </c>
      <c r="AP90" s="230" t="s">
        <v>4154</v>
      </c>
    </row>
    <row r="91" spans="1:42" ht="26.25" x14ac:dyDescent="0.25">
      <c r="A91" s="17" t="s">
        <v>4020</v>
      </c>
      <c r="B91" s="17" t="s">
        <v>4263</v>
      </c>
      <c r="C91" s="228" t="s">
        <v>2119</v>
      </c>
      <c r="D91" s="17" t="s">
        <v>4288</v>
      </c>
      <c r="E91" s="17" t="s">
        <v>12</v>
      </c>
      <c r="F91" s="22" t="s">
        <v>3365</v>
      </c>
      <c r="G91" s="22" t="s">
        <v>3508</v>
      </c>
      <c r="I91" s="230" t="str">
        <f t="shared" si="60"/>
        <v>*SAVE</v>
      </c>
      <c r="J91" s="230" t="str">
        <f t="shared" si="61"/>
        <v>*SL(1)</v>
      </c>
      <c r="K91" s="230" t="str">
        <f t="shared" si="62"/>
        <v>*PB</v>
      </c>
      <c r="L91" s="230" t="str">
        <f t="shared" si="63"/>
        <v>*IR</v>
      </c>
      <c r="M91" s="230" t="str">
        <f t="shared" si="64"/>
        <v>*SL(.5)</v>
      </c>
      <c r="N91" s="230" t="str">
        <f t="shared" si="65"/>
        <v>Rule 22</v>
      </c>
      <c r="O91" s="230" t="str">
        <f t="shared" si="66"/>
        <v>TAB</v>
      </c>
      <c r="P91" s="230" t="str">
        <f t="shared" si="67"/>
        <v>VM Cost Centres can only be used with Organisation value 43 and 10</v>
      </c>
      <c r="Q91" s="230" t="str">
        <f t="shared" si="68"/>
        <v>TAB</v>
      </c>
      <c r="S91" s="230" t="str">
        <f t="shared" si="69"/>
        <v>TAB</v>
      </c>
      <c r="T91" s="230" t="str">
        <f t="shared" si="70"/>
        <v>Rule 22: For all VM Cost Centres please select Org value 43 - UO Subsids GBP or Org value 10 - UO Ledger GBP (see the Cross Validation rules document on http://www.admin.ox.ac.uk/finance/financialssupport/errors for details)</v>
      </c>
      <c r="U91" s="230" t="str">
        <f t="shared" si="95"/>
        <v>TAB</v>
      </c>
      <c r="V91" s="230" t="str">
        <f t="shared" si="95"/>
        <v>TAB</v>
      </c>
      <c r="W91" s="230" t="str">
        <f t="shared" si="95"/>
        <v>TAB</v>
      </c>
      <c r="X91" s="230" t="str">
        <f t="shared" si="95"/>
        <v>TAB</v>
      </c>
      <c r="Y91" s="230" t="s">
        <v>4152</v>
      </c>
      <c r="Z91" s="230" t="str">
        <f t="shared" si="72"/>
        <v>\IN</v>
      </c>
      <c r="AA91" s="230" t="s">
        <v>4153</v>
      </c>
      <c r="AB91" s="230" t="str">
        <f t="shared" si="73"/>
        <v>000000</v>
      </c>
      <c r="AC91" s="230" t="str">
        <f t="shared" si="73"/>
        <v>ZZZZZZ</v>
      </c>
      <c r="AD91" s="230" t="str">
        <f t="shared" si="74"/>
        <v>00000</v>
      </c>
      <c r="AE91" s="230" t="str">
        <f t="shared" si="74"/>
        <v>ZZZZZ</v>
      </c>
      <c r="AF91" s="230" t="str">
        <f t="shared" si="75"/>
        <v>00</v>
      </c>
      <c r="AG91" s="230" t="str">
        <f t="shared" si="75"/>
        <v>ZZ</v>
      </c>
      <c r="AH91" s="230" t="str">
        <f t="shared" si="76"/>
        <v>00000</v>
      </c>
      <c r="AI91" s="230" t="str">
        <f t="shared" si="76"/>
        <v>ZZZZZ</v>
      </c>
      <c r="AJ91" s="230" t="str">
        <f t="shared" si="77"/>
        <v>00</v>
      </c>
      <c r="AK91" s="230" t="str">
        <f t="shared" si="77"/>
        <v>ZZ</v>
      </c>
      <c r="AL91" s="230" t="str">
        <f t="shared" si="78"/>
        <v>000000</v>
      </c>
      <c r="AM91" s="230" t="str">
        <f t="shared" si="78"/>
        <v>ZZZZZZ</v>
      </c>
      <c r="AN91" s="230" t="s">
        <v>4154</v>
      </c>
      <c r="AO91" s="230" t="s">
        <v>4155</v>
      </c>
      <c r="AP91" s="230" t="s">
        <v>4154</v>
      </c>
    </row>
    <row r="92" spans="1:42" ht="26.25" x14ac:dyDescent="0.25">
      <c r="A92" s="17" t="s">
        <v>4020</v>
      </c>
      <c r="B92" s="17" t="s">
        <v>4263</v>
      </c>
      <c r="C92" s="228" t="s">
        <v>2119</v>
      </c>
      <c r="D92" s="17" t="s">
        <v>4288</v>
      </c>
      <c r="E92" s="17" t="s">
        <v>15</v>
      </c>
      <c r="F92" s="22" t="s">
        <v>4023</v>
      </c>
      <c r="G92" s="22" t="s">
        <v>4024</v>
      </c>
      <c r="I92" s="230" t="str">
        <f t="shared" si="60"/>
        <v/>
      </c>
      <c r="J92" s="230" t="str">
        <f t="shared" si="61"/>
        <v/>
      </c>
      <c r="K92" s="230" t="str">
        <f t="shared" si="62"/>
        <v/>
      </c>
      <c r="L92" s="230" t="str">
        <f t="shared" si="63"/>
        <v/>
      </c>
      <c r="M92" s="230" t="str">
        <f t="shared" si="64"/>
        <v/>
      </c>
      <c r="N92" s="230" t="str">
        <f t="shared" si="65"/>
        <v/>
      </c>
      <c r="O92" s="230" t="str">
        <f t="shared" si="66"/>
        <v/>
      </c>
      <c r="P92" s="230" t="str">
        <f t="shared" si="67"/>
        <v/>
      </c>
      <c r="Q92" s="230" t="str">
        <f t="shared" si="68"/>
        <v/>
      </c>
      <c r="S92" s="230" t="str">
        <f t="shared" si="69"/>
        <v/>
      </c>
      <c r="T92" s="230" t="str">
        <f t="shared" si="70"/>
        <v/>
      </c>
      <c r="U92" s="230" t="str">
        <f t="shared" si="95"/>
        <v/>
      </c>
      <c r="V92" s="230" t="str">
        <f t="shared" si="95"/>
        <v/>
      </c>
      <c r="W92" s="230" t="str">
        <f t="shared" si="95"/>
        <v/>
      </c>
      <c r="X92" s="230" t="str">
        <f t="shared" si="95"/>
        <v/>
      </c>
      <c r="Y92" s="230" t="s">
        <v>4152</v>
      </c>
      <c r="Z92" s="230" t="str">
        <f t="shared" si="72"/>
        <v>\EX</v>
      </c>
      <c r="AA92" s="230" t="s">
        <v>4153</v>
      </c>
      <c r="AB92" s="230" t="str">
        <f t="shared" si="73"/>
        <v>000001</v>
      </c>
      <c r="AC92" s="230" t="str">
        <f t="shared" si="73"/>
        <v>VLZZZZ</v>
      </c>
      <c r="AD92" s="230" t="str">
        <f t="shared" si="74"/>
        <v>00000</v>
      </c>
      <c r="AE92" s="230" t="str">
        <f t="shared" si="74"/>
        <v>ZZZZZ</v>
      </c>
      <c r="AF92" s="230" t="str">
        <f t="shared" si="75"/>
        <v>00</v>
      </c>
      <c r="AG92" s="230" t="str">
        <f t="shared" si="75"/>
        <v>ZZ</v>
      </c>
      <c r="AH92" s="230" t="str">
        <f t="shared" si="76"/>
        <v>00000</v>
      </c>
      <c r="AI92" s="230" t="str">
        <f t="shared" si="76"/>
        <v>ZZZZZ</v>
      </c>
      <c r="AJ92" s="230" t="str">
        <f t="shared" si="77"/>
        <v>43</v>
      </c>
      <c r="AK92" s="230" t="str">
        <f t="shared" si="77"/>
        <v>43</v>
      </c>
      <c r="AL92" s="230" t="str">
        <f t="shared" si="78"/>
        <v>000000</v>
      </c>
      <c r="AM92" s="230" t="str">
        <f t="shared" si="78"/>
        <v>ZZZZZZ</v>
      </c>
      <c r="AN92" s="230" t="s">
        <v>4154</v>
      </c>
      <c r="AO92" s="230" t="s">
        <v>4155</v>
      </c>
      <c r="AP92" s="230" t="s">
        <v>4154</v>
      </c>
    </row>
    <row r="93" spans="1:42" ht="26.25" x14ac:dyDescent="0.25">
      <c r="A93" s="17" t="s">
        <v>4020</v>
      </c>
      <c r="B93" s="17" t="s">
        <v>4263</v>
      </c>
      <c r="C93" s="228" t="s">
        <v>2119</v>
      </c>
      <c r="D93" s="17" t="s">
        <v>4288</v>
      </c>
      <c r="E93" s="17" t="s">
        <v>15</v>
      </c>
      <c r="F93" s="22" t="s">
        <v>4216</v>
      </c>
      <c r="G93" s="22" t="s">
        <v>4262</v>
      </c>
      <c r="I93" s="230" t="str">
        <f t="shared" si="60"/>
        <v/>
      </c>
      <c r="J93" s="230" t="str">
        <f t="shared" si="61"/>
        <v/>
      </c>
      <c r="K93" s="230" t="str">
        <f t="shared" si="62"/>
        <v/>
      </c>
      <c r="L93" s="230" t="str">
        <f t="shared" si="63"/>
        <v/>
      </c>
      <c r="M93" s="230" t="str">
        <f t="shared" si="64"/>
        <v/>
      </c>
      <c r="N93" s="230" t="str">
        <f t="shared" si="65"/>
        <v/>
      </c>
      <c r="O93" s="230" t="str">
        <f t="shared" si="66"/>
        <v/>
      </c>
      <c r="P93" s="230" t="str">
        <f t="shared" si="67"/>
        <v/>
      </c>
      <c r="Q93" s="230" t="str">
        <f t="shared" si="68"/>
        <v/>
      </c>
      <c r="S93" s="230" t="str">
        <f t="shared" si="69"/>
        <v/>
      </c>
      <c r="T93" s="230" t="str">
        <f t="shared" si="70"/>
        <v/>
      </c>
      <c r="U93" s="230" t="str">
        <f t="shared" si="95"/>
        <v/>
      </c>
      <c r="V93" s="230" t="str">
        <f t="shared" si="95"/>
        <v/>
      </c>
      <c r="W93" s="230" t="str">
        <f t="shared" si="95"/>
        <v/>
      </c>
      <c r="X93" s="230" t="str">
        <f t="shared" si="95"/>
        <v/>
      </c>
      <c r="Y93" s="230" t="s">
        <v>4152</v>
      </c>
      <c r="Z93" s="230" t="str">
        <f t="shared" si="72"/>
        <v>\EX</v>
      </c>
      <c r="AA93" s="230" t="s">
        <v>4153</v>
      </c>
      <c r="AB93" s="230" t="str">
        <f t="shared" si="73"/>
        <v>VM0000</v>
      </c>
      <c r="AC93" s="230" t="str">
        <f t="shared" si="73"/>
        <v>VMZZZZ</v>
      </c>
      <c r="AD93" s="230" t="str">
        <f t="shared" si="74"/>
        <v>00000</v>
      </c>
      <c r="AE93" s="230" t="str">
        <f t="shared" si="74"/>
        <v>ZZZZZ</v>
      </c>
      <c r="AF93" s="230" t="str">
        <f t="shared" si="75"/>
        <v>00</v>
      </c>
      <c r="AG93" s="230" t="str">
        <f t="shared" si="75"/>
        <v>ZZ</v>
      </c>
      <c r="AH93" s="230" t="str">
        <f t="shared" si="76"/>
        <v>00000</v>
      </c>
      <c r="AI93" s="230" t="str">
        <f t="shared" si="76"/>
        <v>ZZZZZ</v>
      </c>
      <c r="AJ93" s="230" t="str">
        <f t="shared" si="77"/>
        <v>00</v>
      </c>
      <c r="AK93" s="230" t="str">
        <f t="shared" si="77"/>
        <v>09</v>
      </c>
      <c r="AL93" s="230" t="str">
        <f t="shared" si="78"/>
        <v>000000</v>
      </c>
      <c r="AM93" s="230" t="str">
        <f t="shared" si="78"/>
        <v>ZZZZZZ</v>
      </c>
      <c r="AN93" s="230" t="s">
        <v>4154</v>
      </c>
      <c r="AO93" s="230" t="s">
        <v>4155</v>
      </c>
      <c r="AP93" s="230" t="s">
        <v>4154</v>
      </c>
    </row>
    <row r="94" spans="1:42" ht="26.25" x14ac:dyDescent="0.25">
      <c r="A94" s="17" t="s">
        <v>4020</v>
      </c>
      <c r="B94" s="17" t="s">
        <v>4263</v>
      </c>
      <c r="C94" s="228" t="s">
        <v>2119</v>
      </c>
      <c r="D94" s="17" t="s">
        <v>4288</v>
      </c>
      <c r="E94" s="17" t="s">
        <v>15</v>
      </c>
      <c r="F94" s="22" t="s">
        <v>4261</v>
      </c>
      <c r="G94" s="22" t="s">
        <v>4030</v>
      </c>
      <c r="I94" s="230" t="str">
        <f t="shared" si="60"/>
        <v/>
      </c>
      <c r="J94" s="230" t="str">
        <f t="shared" si="61"/>
        <v/>
      </c>
      <c r="K94" s="230" t="str">
        <f t="shared" si="62"/>
        <v/>
      </c>
      <c r="L94" s="230" t="str">
        <f t="shared" si="63"/>
        <v/>
      </c>
      <c r="M94" s="230" t="str">
        <f t="shared" si="64"/>
        <v/>
      </c>
      <c r="N94" s="230" t="str">
        <f t="shared" si="65"/>
        <v/>
      </c>
      <c r="O94" s="230" t="str">
        <f t="shared" si="66"/>
        <v/>
      </c>
      <c r="P94" s="230" t="str">
        <f t="shared" si="67"/>
        <v/>
      </c>
      <c r="Q94" s="230" t="str">
        <f t="shared" si="68"/>
        <v/>
      </c>
      <c r="S94" s="230" t="str">
        <f t="shared" si="69"/>
        <v/>
      </c>
      <c r="T94" s="230" t="str">
        <f t="shared" si="70"/>
        <v/>
      </c>
      <c r="U94" s="230" t="str">
        <f t="shared" si="95"/>
        <v/>
      </c>
      <c r="V94" s="230" t="str">
        <f t="shared" si="95"/>
        <v/>
      </c>
      <c r="W94" s="230" t="str">
        <f t="shared" si="95"/>
        <v/>
      </c>
      <c r="X94" s="230" t="str">
        <f t="shared" si="95"/>
        <v/>
      </c>
      <c r="Y94" s="230" t="s">
        <v>4152</v>
      </c>
      <c r="Z94" s="230" t="str">
        <f t="shared" si="72"/>
        <v>\EX</v>
      </c>
      <c r="AA94" s="230" t="s">
        <v>4153</v>
      </c>
      <c r="AB94" s="230" t="str">
        <f t="shared" si="73"/>
        <v>VM0000</v>
      </c>
      <c r="AC94" s="230" t="str">
        <f t="shared" si="73"/>
        <v>VMZZZZ</v>
      </c>
      <c r="AD94" s="230" t="str">
        <f t="shared" si="74"/>
        <v>00000</v>
      </c>
      <c r="AE94" s="230" t="str">
        <f t="shared" si="74"/>
        <v>ZZZZZ</v>
      </c>
      <c r="AF94" s="230" t="str">
        <f t="shared" si="75"/>
        <v>00</v>
      </c>
      <c r="AG94" s="230" t="str">
        <f t="shared" si="75"/>
        <v>ZZ</v>
      </c>
      <c r="AH94" s="230" t="str">
        <f t="shared" si="76"/>
        <v>00000</v>
      </c>
      <c r="AI94" s="230" t="str">
        <f t="shared" si="76"/>
        <v>ZZZZZ</v>
      </c>
      <c r="AJ94" s="230" t="str">
        <f t="shared" si="77"/>
        <v>11</v>
      </c>
      <c r="AK94" s="230" t="str">
        <f t="shared" si="77"/>
        <v>18</v>
      </c>
      <c r="AL94" s="230" t="str">
        <f t="shared" si="78"/>
        <v>000000</v>
      </c>
      <c r="AM94" s="230" t="str">
        <f t="shared" si="78"/>
        <v>ZZZZZZ</v>
      </c>
      <c r="AN94" s="230" t="s">
        <v>4154</v>
      </c>
      <c r="AO94" s="230" t="s">
        <v>4155</v>
      </c>
      <c r="AP94" s="230" t="s">
        <v>4154</v>
      </c>
    </row>
    <row r="95" spans="1:42" ht="26.25" x14ac:dyDescent="0.25">
      <c r="A95" s="17" t="s">
        <v>4020</v>
      </c>
      <c r="B95" s="17" t="s">
        <v>4263</v>
      </c>
      <c r="C95" s="228" t="s">
        <v>2119</v>
      </c>
      <c r="D95" s="17" t="s">
        <v>4288</v>
      </c>
      <c r="E95" s="17" t="s">
        <v>15</v>
      </c>
      <c r="F95" s="22" t="s">
        <v>4028</v>
      </c>
      <c r="G95" s="22" t="s">
        <v>4031</v>
      </c>
      <c r="I95" s="230" t="str">
        <f t="shared" si="60"/>
        <v/>
      </c>
      <c r="J95" s="230" t="str">
        <f t="shared" si="61"/>
        <v/>
      </c>
      <c r="K95" s="230" t="str">
        <f t="shared" si="62"/>
        <v/>
      </c>
      <c r="L95" s="230" t="str">
        <f t="shared" si="63"/>
        <v/>
      </c>
      <c r="M95" s="230" t="str">
        <f t="shared" si="64"/>
        <v/>
      </c>
      <c r="N95" s="230" t="str">
        <f t="shared" si="65"/>
        <v/>
      </c>
      <c r="O95" s="230" t="str">
        <f t="shared" si="66"/>
        <v/>
      </c>
      <c r="P95" s="230" t="str">
        <f t="shared" si="67"/>
        <v/>
      </c>
      <c r="Q95" s="230" t="str">
        <f t="shared" si="68"/>
        <v/>
      </c>
      <c r="S95" s="230" t="str">
        <f t="shared" si="69"/>
        <v/>
      </c>
      <c r="T95" s="230" t="str">
        <f t="shared" si="70"/>
        <v/>
      </c>
      <c r="U95" s="230" t="str">
        <f t="shared" si="95"/>
        <v/>
      </c>
      <c r="V95" s="230" t="str">
        <f t="shared" si="95"/>
        <v/>
      </c>
      <c r="W95" s="230" t="str">
        <f t="shared" si="95"/>
        <v/>
      </c>
      <c r="X95" s="230" t="str">
        <f t="shared" si="95"/>
        <v/>
      </c>
      <c r="Y95" s="230" t="s">
        <v>4152</v>
      </c>
      <c r="Z95" s="230" t="str">
        <f t="shared" si="72"/>
        <v>\EX</v>
      </c>
      <c r="AA95" s="230" t="s">
        <v>4153</v>
      </c>
      <c r="AB95" s="230" t="str">
        <f t="shared" si="73"/>
        <v>VM0000</v>
      </c>
      <c r="AC95" s="230" t="str">
        <f t="shared" si="73"/>
        <v>VMZZZZ</v>
      </c>
      <c r="AD95" s="230" t="str">
        <f t="shared" si="74"/>
        <v>00000</v>
      </c>
      <c r="AE95" s="230" t="str">
        <f t="shared" si="74"/>
        <v>ZZZZZ</v>
      </c>
      <c r="AF95" s="230" t="str">
        <f t="shared" si="75"/>
        <v>00</v>
      </c>
      <c r="AG95" s="230" t="str">
        <f t="shared" si="75"/>
        <v>ZZ</v>
      </c>
      <c r="AH95" s="230" t="str">
        <f t="shared" si="76"/>
        <v>00000</v>
      </c>
      <c r="AI95" s="230" t="str">
        <f t="shared" si="76"/>
        <v>ZZZZZ</v>
      </c>
      <c r="AJ95" s="230" t="str">
        <f t="shared" si="77"/>
        <v>20</v>
      </c>
      <c r="AK95" s="230" t="str">
        <f t="shared" si="77"/>
        <v>42</v>
      </c>
      <c r="AL95" s="230" t="str">
        <f t="shared" si="78"/>
        <v>000000</v>
      </c>
      <c r="AM95" s="230" t="str">
        <f t="shared" si="78"/>
        <v>ZZZZZZ</v>
      </c>
      <c r="AN95" s="230" t="s">
        <v>4154</v>
      </c>
      <c r="AO95" s="230" t="s">
        <v>4155</v>
      </c>
      <c r="AP95" s="230" t="s">
        <v>4154</v>
      </c>
    </row>
    <row r="96" spans="1:42" ht="26.25" x14ac:dyDescent="0.25">
      <c r="A96" s="17" t="s">
        <v>4020</v>
      </c>
      <c r="B96" s="17" t="s">
        <v>4263</v>
      </c>
      <c r="C96" s="228" t="s">
        <v>2119</v>
      </c>
      <c r="D96" s="17" t="s">
        <v>4288</v>
      </c>
      <c r="E96" s="17" t="s">
        <v>15</v>
      </c>
      <c r="F96" s="22" t="s">
        <v>4032</v>
      </c>
      <c r="G96" s="22" t="s">
        <v>4029</v>
      </c>
      <c r="I96" s="230" t="str">
        <f t="shared" si="60"/>
        <v/>
      </c>
      <c r="J96" s="230" t="str">
        <f t="shared" si="61"/>
        <v/>
      </c>
      <c r="K96" s="230" t="str">
        <f t="shared" si="62"/>
        <v/>
      </c>
      <c r="L96" s="230" t="str">
        <f t="shared" si="63"/>
        <v/>
      </c>
      <c r="M96" s="230" t="str">
        <f t="shared" si="64"/>
        <v/>
      </c>
      <c r="N96" s="230" t="str">
        <f t="shared" si="65"/>
        <v/>
      </c>
      <c r="O96" s="230" t="str">
        <f t="shared" si="66"/>
        <v/>
      </c>
      <c r="P96" s="230" t="str">
        <f t="shared" si="67"/>
        <v/>
      </c>
      <c r="Q96" s="230" t="str">
        <f t="shared" si="68"/>
        <v/>
      </c>
      <c r="S96" s="230" t="str">
        <f t="shared" si="69"/>
        <v/>
      </c>
      <c r="T96" s="230" t="str">
        <f t="shared" si="70"/>
        <v/>
      </c>
      <c r="U96" s="230" t="str">
        <f t="shared" si="95"/>
        <v/>
      </c>
      <c r="V96" s="230" t="str">
        <f t="shared" si="95"/>
        <v/>
      </c>
      <c r="W96" s="230" t="str">
        <f t="shared" si="95"/>
        <v/>
      </c>
      <c r="X96" s="230" t="str">
        <f t="shared" si="95"/>
        <v/>
      </c>
      <c r="Y96" s="230" t="s">
        <v>4152</v>
      </c>
      <c r="Z96" s="230" t="str">
        <f t="shared" si="72"/>
        <v>\EX</v>
      </c>
      <c r="AA96" s="230" t="s">
        <v>4153</v>
      </c>
      <c r="AB96" s="230" t="str">
        <f t="shared" si="73"/>
        <v>VM0000</v>
      </c>
      <c r="AC96" s="230" t="str">
        <f t="shared" si="73"/>
        <v>VMZZZZ</v>
      </c>
      <c r="AD96" s="230" t="str">
        <f t="shared" si="74"/>
        <v>00000</v>
      </c>
      <c r="AE96" s="230" t="str">
        <f t="shared" si="74"/>
        <v>ZZZZZ</v>
      </c>
      <c r="AF96" s="230" t="str">
        <f t="shared" si="75"/>
        <v>00</v>
      </c>
      <c r="AG96" s="230" t="str">
        <f t="shared" si="75"/>
        <v>ZZ</v>
      </c>
      <c r="AH96" s="230" t="str">
        <f t="shared" si="76"/>
        <v>00000</v>
      </c>
      <c r="AI96" s="230" t="str">
        <f t="shared" si="76"/>
        <v>ZZZZZ</v>
      </c>
      <c r="AJ96" s="230" t="str">
        <f t="shared" si="77"/>
        <v>44</v>
      </c>
      <c r="AK96" s="230" t="str">
        <f t="shared" si="77"/>
        <v>ZZ</v>
      </c>
      <c r="AL96" s="230" t="str">
        <f t="shared" si="78"/>
        <v>000000</v>
      </c>
      <c r="AM96" s="230" t="str">
        <f t="shared" si="78"/>
        <v>ZZZZZZ</v>
      </c>
      <c r="AN96" s="230" t="s">
        <v>4154</v>
      </c>
      <c r="AO96" s="230" t="s">
        <v>4155</v>
      </c>
      <c r="AP96" s="230" t="s">
        <v>4154</v>
      </c>
    </row>
    <row r="97" spans="1:42" ht="26.25" x14ac:dyDescent="0.25">
      <c r="A97" s="17" t="s">
        <v>4020</v>
      </c>
      <c r="B97" s="17" t="s">
        <v>4263</v>
      </c>
      <c r="C97" s="228" t="s">
        <v>2119</v>
      </c>
      <c r="D97" s="17" t="s">
        <v>4288</v>
      </c>
      <c r="E97" s="17" t="s">
        <v>15</v>
      </c>
      <c r="F97" s="22" t="s">
        <v>4025</v>
      </c>
      <c r="G97" s="22" t="s">
        <v>4026</v>
      </c>
      <c r="I97" s="230" t="str">
        <f t="shared" si="60"/>
        <v/>
      </c>
      <c r="J97" s="230" t="str">
        <f t="shared" si="61"/>
        <v/>
      </c>
      <c r="K97" s="230" t="str">
        <f t="shared" si="62"/>
        <v/>
      </c>
      <c r="L97" s="230" t="str">
        <f t="shared" si="63"/>
        <v/>
      </c>
      <c r="M97" s="230" t="str">
        <f t="shared" si="64"/>
        <v/>
      </c>
      <c r="N97" s="230" t="str">
        <f t="shared" si="65"/>
        <v/>
      </c>
      <c r="O97" s="230" t="str">
        <f t="shared" si="66"/>
        <v/>
      </c>
      <c r="P97" s="230" t="str">
        <f t="shared" si="67"/>
        <v/>
      </c>
      <c r="Q97" s="230" t="str">
        <f t="shared" si="68"/>
        <v/>
      </c>
      <c r="S97" s="230" t="str">
        <f t="shared" si="69"/>
        <v/>
      </c>
      <c r="T97" s="230" t="str">
        <f t="shared" si="70"/>
        <v/>
      </c>
      <c r="U97" s="230" t="str">
        <f t="shared" si="95"/>
        <v/>
      </c>
      <c r="V97" s="230" t="str">
        <f t="shared" si="95"/>
        <v/>
      </c>
      <c r="W97" s="230" t="str">
        <f t="shared" si="95"/>
        <v/>
      </c>
      <c r="X97" s="230" t="str">
        <f t="shared" si="95"/>
        <v/>
      </c>
      <c r="Y97" s="230" t="s">
        <v>4152</v>
      </c>
      <c r="Z97" s="230" t="str">
        <f t="shared" si="72"/>
        <v>\EX</v>
      </c>
      <c r="AA97" s="230" t="s">
        <v>4153</v>
      </c>
      <c r="AB97" s="230" t="str">
        <f t="shared" si="73"/>
        <v>VN0000</v>
      </c>
      <c r="AC97" s="230" t="str">
        <f t="shared" si="73"/>
        <v>ZZZZZZ</v>
      </c>
      <c r="AD97" s="230" t="str">
        <f t="shared" si="74"/>
        <v>00000</v>
      </c>
      <c r="AE97" s="230" t="str">
        <f t="shared" si="74"/>
        <v>ZZZZZ</v>
      </c>
      <c r="AF97" s="230" t="str">
        <f t="shared" si="75"/>
        <v>00</v>
      </c>
      <c r="AG97" s="230" t="str">
        <f t="shared" si="75"/>
        <v>ZZ</v>
      </c>
      <c r="AH97" s="230" t="str">
        <f t="shared" si="76"/>
        <v>00000</v>
      </c>
      <c r="AI97" s="230" t="str">
        <f t="shared" si="76"/>
        <v>ZZZZZ</v>
      </c>
      <c r="AJ97" s="230" t="str">
        <f t="shared" si="77"/>
        <v>43</v>
      </c>
      <c r="AK97" s="230" t="str">
        <f t="shared" si="77"/>
        <v>43</v>
      </c>
      <c r="AL97" s="230" t="str">
        <f t="shared" si="78"/>
        <v>000000</v>
      </c>
      <c r="AM97" s="230" t="str">
        <f t="shared" si="78"/>
        <v>ZZZZZZ</v>
      </c>
      <c r="AN97" s="230" t="s">
        <v>4154</v>
      </c>
      <c r="AO97" s="230" t="s">
        <v>4155</v>
      </c>
      <c r="AP97" s="230" t="s">
        <v>4154</v>
      </c>
    </row>
    <row r="98" spans="1:42" ht="15" x14ac:dyDescent="0.25">
      <c r="A98" s="17" t="s">
        <v>4033</v>
      </c>
      <c r="B98" s="17" t="s">
        <v>4034</v>
      </c>
      <c r="C98" s="228" t="s">
        <v>2119</v>
      </c>
      <c r="D98" s="17" t="s">
        <v>4289</v>
      </c>
      <c r="E98" s="17" t="s">
        <v>12</v>
      </c>
      <c r="F98" s="22" t="s">
        <v>3365</v>
      </c>
      <c r="G98" s="22" t="s">
        <v>3508</v>
      </c>
      <c r="I98" s="230" t="str">
        <f t="shared" si="60"/>
        <v>*SAVE</v>
      </c>
      <c r="J98" s="230" t="str">
        <f t="shared" si="61"/>
        <v>*SL(1)</v>
      </c>
      <c r="K98" s="230" t="str">
        <f t="shared" si="62"/>
        <v>*PB</v>
      </c>
      <c r="L98" s="230" t="str">
        <f t="shared" si="63"/>
        <v>*IR</v>
      </c>
      <c r="M98" s="230" t="str">
        <f t="shared" si="64"/>
        <v>*SL(.5)</v>
      </c>
      <c r="N98" s="230" t="str">
        <f t="shared" si="65"/>
        <v>Rule 23</v>
      </c>
      <c r="O98" s="230" t="str">
        <f t="shared" si="66"/>
        <v>TAB</v>
      </c>
      <c r="P98" s="230" t="str">
        <f t="shared" si="67"/>
        <v>X1 Cost Centres can only be used with Organisation value 44</v>
      </c>
      <c r="Q98" s="230" t="str">
        <f t="shared" si="68"/>
        <v>TAB</v>
      </c>
      <c r="S98" s="230" t="str">
        <f t="shared" si="69"/>
        <v>TAB</v>
      </c>
      <c r="T98" s="230" t="str">
        <f t="shared" si="70"/>
        <v>Rule 23: For all X1 Cost Centres please select Org value 44 - UO Subsids GBP (see the Cross Validation rules document on http://www.admin.ox.ac.uk/finance/financialssupport/errors for details)</v>
      </c>
      <c r="U98" s="230" t="str">
        <f t="shared" si="95"/>
        <v>TAB</v>
      </c>
      <c r="V98" s="230" t="str">
        <f t="shared" si="95"/>
        <v>TAB</v>
      </c>
      <c r="W98" s="230" t="str">
        <f t="shared" si="95"/>
        <v>TAB</v>
      </c>
      <c r="X98" s="230" t="str">
        <f t="shared" si="95"/>
        <v>TAB</v>
      </c>
      <c r="Y98" s="230" t="s">
        <v>4152</v>
      </c>
      <c r="Z98" s="230" t="str">
        <f t="shared" si="72"/>
        <v>\IN</v>
      </c>
      <c r="AA98" s="230" t="s">
        <v>4153</v>
      </c>
      <c r="AB98" s="230" t="str">
        <f t="shared" si="73"/>
        <v>000000</v>
      </c>
      <c r="AC98" s="230" t="str">
        <f t="shared" si="73"/>
        <v>ZZZZZZ</v>
      </c>
      <c r="AD98" s="230" t="str">
        <f t="shared" si="74"/>
        <v>00000</v>
      </c>
      <c r="AE98" s="230" t="str">
        <f t="shared" si="74"/>
        <v>ZZZZZ</v>
      </c>
      <c r="AF98" s="230" t="str">
        <f t="shared" si="75"/>
        <v>00</v>
      </c>
      <c r="AG98" s="230" t="str">
        <f t="shared" si="75"/>
        <v>ZZ</v>
      </c>
      <c r="AH98" s="230" t="str">
        <f t="shared" si="76"/>
        <v>00000</v>
      </c>
      <c r="AI98" s="230" t="str">
        <f t="shared" si="76"/>
        <v>ZZZZZ</v>
      </c>
      <c r="AJ98" s="230" t="str">
        <f t="shared" si="77"/>
        <v>00</v>
      </c>
      <c r="AK98" s="230" t="str">
        <f t="shared" si="77"/>
        <v>ZZ</v>
      </c>
      <c r="AL98" s="230" t="str">
        <f t="shared" si="78"/>
        <v>000000</v>
      </c>
      <c r="AM98" s="230" t="str">
        <f t="shared" si="78"/>
        <v>ZZZZZZ</v>
      </c>
      <c r="AN98" s="230" t="s">
        <v>4154</v>
      </c>
      <c r="AO98" s="230" t="s">
        <v>4155</v>
      </c>
      <c r="AP98" s="230" t="s">
        <v>4154</v>
      </c>
    </row>
    <row r="99" spans="1:42" ht="15" x14ac:dyDescent="0.25">
      <c r="A99" s="17" t="s">
        <v>4033</v>
      </c>
      <c r="B99" s="17" t="s">
        <v>4034</v>
      </c>
      <c r="C99" s="228" t="s">
        <v>2119</v>
      </c>
      <c r="D99" s="17" t="s">
        <v>4289</v>
      </c>
      <c r="E99" s="17" t="s">
        <v>15</v>
      </c>
      <c r="F99" s="22" t="s">
        <v>4036</v>
      </c>
      <c r="G99" s="22" t="s">
        <v>4038</v>
      </c>
      <c r="I99" s="230" t="str">
        <f t="shared" si="60"/>
        <v/>
      </c>
      <c r="J99" s="230" t="str">
        <f t="shared" si="61"/>
        <v/>
      </c>
      <c r="K99" s="230" t="str">
        <f t="shared" si="62"/>
        <v/>
      </c>
      <c r="L99" s="230" t="str">
        <f t="shared" si="63"/>
        <v/>
      </c>
      <c r="M99" s="230" t="str">
        <f t="shared" si="64"/>
        <v/>
      </c>
      <c r="N99" s="230" t="str">
        <f t="shared" si="65"/>
        <v/>
      </c>
      <c r="O99" s="230" t="str">
        <f t="shared" si="66"/>
        <v/>
      </c>
      <c r="P99" s="230" t="str">
        <f t="shared" si="67"/>
        <v/>
      </c>
      <c r="Q99" s="230" t="str">
        <f t="shared" si="68"/>
        <v/>
      </c>
      <c r="S99" s="230" t="str">
        <f t="shared" si="69"/>
        <v/>
      </c>
      <c r="T99" s="230" t="str">
        <f t="shared" si="70"/>
        <v/>
      </c>
      <c r="U99" s="230" t="str">
        <f t="shared" ref="U99:X114" si="96">IF($A99=$A98, "", "TAB")</f>
        <v/>
      </c>
      <c r="V99" s="230" t="str">
        <f t="shared" si="96"/>
        <v/>
      </c>
      <c r="W99" s="230" t="str">
        <f t="shared" si="96"/>
        <v/>
      </c>
      <c r="X99" s="230" t="str">
        <f t="shared" si="96"/>
        <v/>
      </c>
      <c r="Y99" s="230" t="s">
        <v>4152</v>
      </c>
      <c r="Z99" s="230" t="str">
        <f t="shared" si="72"/>
        <v>\EX</v>
      </c>
      <c r="AA99" s="230" t="s">
        <v>4153</v>
      </c>
      <c r="AB99" s="230" t="str">
        <f t="shared" si="73"/>
        <v>000001</v>
      </c>
      <c r="AC99" s="230" t="str">
        <f t="shared" si="73"/>
        <v>X0ZZZZ</v>
      </c>
      <c r="AD99" s="230" t="str">
        <f t="shared" si="74"/>
        <v>00000</v>
      </c>
      <c r="AE99" s="230" t="str">
        <f t="shared" si="74"/>
        <v>ZZZZZ</v>
      </c>
      <c r="AF99" s="230" t="str">
        <f t="shared" si="75"/>
        <v>00</v>
      </c>
      <c r="AG99" s="230" t="str">
        <f t="shared" si="75"/>
        <v>ZZ</v>
      </c>
      <c r="AH99" s="230" t="str">
        <f t="shared" si="76"/>
        <v>00000</v>
      </c>
      <c r="AI99" s="230" t="str">
        <f t="shared" si="76"/>
        <v>ZZZZZ</v>
      </c>
      <c r="AJ99" s="230" t="str">
        <f t="shared" si="77"/>
        <v>44</v>
      </c>
      <c r="AK99" s="230" t="str">
        <f t="shared" si="77"/>
        <v>44</v>
      </c>
      <c r="AL99" s="230" t="str">
        <f t="shared" si="78"/>
        <v>000000</v>
      </c>
      <c r="AM99" s="230" t="str">
        <f t="shared" si="78"/>
        <v>ZZZZZZ</v>
      </c>
      <c r="AN99" s="230" t="s">
        <v>4154</v>
      </c>
      <c r="AO99" s="230" t="s">
        <v>4155</v>
      </c>
      <c r="AP99" s="230" t="s">
        <v>4154</v>
      </c>
    </row>
    <row r="100" spans="1:42" ht="15" x14ac:dyDescent="0.25">
      <c r="A100" s="17" t="s">
        <v>4033</v>
      </c>
      <c r="B100" s="17" t="s">
        <v>4034</v>
      </c>
      <c r="C100" s="228" t="s">
        <v>2119</v>
      </c>
      <c r="D100" s="17" t="s">
        <v>4289</v>
      </c>
      <c r="E100" s="17" t="s">
        <v>15</v>
      </c>
      <c r="F100" s="22" t="s">
        <v>4217</v>
      </c>
      <c r="G100" s="22" t="s">
        <v>4043</v>
      </c>
      <c r="I100" s="230" t="str">
        <f t="shared" si="60"/>
        <v/>
      </c>
      <c r="J100" s="230" t="str">
        <f t="shared" si="61"/>
        <v/>
      </c>
      <c r="K100" s="230" t="str">
        <f t="shared" si="62"/>
        <v/>
      </c>
      <c r="L100" s="230" t="str">
        <f t="shared" si="63"/>
        <v/>
      </c>
      <c r="M100" s="230" t="str">
        <f t="shared" si="64"/>
        <v/>
      </c>
      <c r="N100" s="230" t="str">
        <f t="shared" si="65"/>
        <v/>
      </c>
      <c r="O100" s="230" t="str">
        <f t="shared" si="66"/>
        <v/>
      </c>
      <c r="P100" s="230" t="str">
        <f t="shared" si="67"/>
        <v/>
      </c>
      <c r="Q100" s="230" t="str">
        <f t="shared" si="68"/>
        <v/>
      </c>
      <c r="S100" s="230" t="str">
        <f t="shared" si="69"/>
        <v/>
      </c>
      <c r="T100" s="230" t="str">
        <f t="shared" si="70"/>
        <v/>
      </c>
      <c r="U100" s="230" t="str">
        <f t="shared" si="96"/>
        <v/>
      </c>
      <c r="V100" s="230" t="str">
        <f t="shared" si="96"/>
        <v/>
      </c>
      <c r="W100" s="230" t="str">
        <f t="shared" si="96"/>
        <v/>
      </c>
      <c r="X100" s="230" t="str">
        <f t="shared" si="96"/>
        <v/>
      </c>
      <c r="Y100" s="230" t="s">
        <v>4152</v>
      </c>
      <c r="Z100" s="230" t="str">
        <f t="shared" si="72"/>
        <v>\EX</v>
      </c>
      <c r="AA100" s="230" t="s">
        <v>4153</v>
      </c>
      <c r="AB100" s="230" t="str">
        <f t="shared" si="73"/>
        <v>X10000</v>
      </c>
      <c r="AC100" s="230" t="str">
        <f t="shared" si="73"/>
        <v>X1ZZZZ</v>
      </c>
      <c r="AD100" s="230" t="str">
        <f t="shared" si="74"/>
        <v>00000</v>
      </c>
      <c r="AE100" s="230" t="str">
        <f t="shared" si="74"/>
        <v>ZZZZZ</v>
      </c>
      <c r="AF100" s="230" t="str">
        <f t="shared" si="75"/>
        <v>00</v>
      </c>
      <c r="AG100" s="230" t="str">
        <f t="shared" si="75"/>
        <v>ZZ</v>
      </c>
      <c r="AH100" s="230" t="str">
        <f t="shared" si="76"/>
        <v>00000</v>
      </c>
      <c r="AI100" s="230" t="str">
        <f t="shared" si="76"/>
        <v>ZZZZZ</v>
      </c>
      <c r="AJ100" s="230" t="str">
        <f t="shared" si="77"/>
        <v>00</v>
      </c>
      <c r="AK100" s="230" t="str">
        <f t="shared" si="77"/>
        <v>18</v>
      </c>
      <c r="AL100" s="230" t="str">
        <f t="shared" si="78"/>
        <v>000000</v>
      </c>
      <c r="AM100" s="230" t="str">
        <f t="shared" si="78"/>
        <v>ZZZZZZ</v>
      </c>
      <c r="AN100" s="230" t="s">
        <v>4154</v>
      </c>
      <c r="AO100" s="230" t="s">
        <v>4155</v>
      </c>
      <c r="AP100" s="230" t="s">
        <v>4154</v>
      </c>
    </row>
    <row r="101" spans="1:42" ht="15" x14ac:dyDescent="0.25">
      <c r="A101" s="17" t="s">
        <v>4033</v>
      </c>
      <c r="B101" s="17" t="s">
        <v>4034</v>
      </c>
      <c r="C101" s="228" t="s">
        <v>2119</v>
      </c>
      <c r="D101" s="17" t="s">
        <v>4289</v>
      </c>
      <c r="E101" s="17" t="s">
        <v>15</v>
      </c>
      <c r="F101" s="22" t="s">
        <v>4041</v>
      </c>
      <c r="G101" s="22" t="s">
        <v>4044</v>
      </c>
      <c r="I101" s="230" t="str">
        <f t="shared" si="60"/>
        <v/>
      </c>
      <c r="J101" s="230" t="str">
        <f t="shared" si="61"/>
        <v/>
      </c>
      <c r="K101" s="230" t="str">
        <f t="shared" si="62"/>
        <v/>
      </c>
      <c r="L101" s="230" t="str">
        <f t="shared" si="63"/>
        <v/>
      </c>
      <c r="M101" s="230" t="str">
        <f t="shared" si="64"/>
        <v/>
      </c>
      <c r="N101" s="230" t="str">
        <f t="shared" si="65"/>
        <v/>
      </c>
      <c r="O101" s="230" t="str">
        <f t="shared" si="66"/>
        <v/>
      </c>
      <c r="P101" s="230" t="str">
        <f t="shared" si="67"/>
        <v/>
      </c>
      <c r="Q101" s="230" t="str">
        <f t="shared" si="68"/>
        <v/>
      </c>
      <c r="S101" s="230" t="str">
        <f t="shared" si="69"/>
        <v/>
      </c>
      <c r="T101" s="230" t="str">
        <f t="shared" si="70"/>
        <v/>
      </c>
      <c r="U101" s="230" t="str">
        <f t="shared" si="96"/>
        <v/>
      </c>
      <c r="V101" s="230" t="str">
        <f t="shared" si="96"/>
        <v/>
      </c>
      <c r="W101" s="230" t="str">
        <f t="shared" si="96"/>
        <v/>
      </c>
      <c r="X101" s="230" t="str">
        <f t="shared" si="96"/>
        <v/>
      </c>
      <c r="Y101" s="230" t="s">
        <v>4152</v>
      </c>
      <c r="Z101" s="230" t="str">
        <f t="shared" si="72"/>
        <v>\EX</v>
      </c>
      <c r="AA101" s="230" t="s">
        <v>4153</v>
      </c>
      <c r="AB101" s="230" t="str">
        <f t="shared" si="73"/>
        <v>X10000</v>
      </c>
      <c r="AC101" s="230" t="str">
        <f t="shared" si="73"/>
        <v>X1ZZZZ</v>
      </c>
      <c r="AD101" s="230" t="str">
        <f t="shared" si="74"/>
        <v>00000</v>
      </c>
      <c r="AE101" s="230" t="str">
        <f t="shared" si="74"/>
        <v>ZZZZZ</v>
      </c>
      <c r="AF101" s="230" t="str">
        <f t="shared" si="75"/>
        <v>00</v>
      </c>
      <c r="AG101" s="230" t="str">
        <f t="shared" si="75"/>
        <v>ZZ</v>
      </c>
      <c r="AH101" s="230" t="str">
        <f t="shared" si="76"/>
        <v>00000</v>
      </c>
      <c r="AI101" s="230" t="str">
        <f t="shared" si="76"/>
        <v>ZZZZZ</v>
      </c>
      <c r="AJ101" s="230" t="str">
        <f t="shared" si="77"/>
        <v>20</v>
      </c>
      <c r="AK101" s="230" t="str">
        <f t="shared" si="77"/>
        <v>43</v>
      </c>
      <c r="AL101" s="230" t="str">
        <f t="shared" si="78"/>
        <v>000000</v>
      </c>
      <c r="AM101" s="230" t="str">
        <f t="shared" si="78"/>
        <v>ZZZZZZ</v>
      </c>
      <c r="AN101" s="230" t="s">
        <v>4154</v>
      </c>
      <c r="AO101" s="230" t="s">
        <v>4155</v>
      </c>
      <c r="AP101" s="230" t="s">
        <v>4154</v>
      </c>
    </row>
    <row r="102" spans="1:42" ht="15" x14ac:dyDescent="0.25">
      <c r="A102" s="17" t="s">
        <v>4033</v>
      </c>
      <c r="B102" s="17" t="s">
        <v>4034</v>
      </c>
      <c r="C102" s="228" t="s">
        <v>2119</v>
      </c>
      <c r="D102" s="17" t="s">
        <v>4289</v>
      </c>
      <c r="E102" s="17" t="s">
        <v>15</v>
      </c>
      <c r="F102" s="22" t="s">
        <v>4042</v>
      </c>
      <c r="G102" s="22" t="s">
        <v>4045</v>
      </c>
      <c r="I102" s="230" t="str">
        <f t="shared" si="60"/>
        <v/>
      </c>
      <c r="J102" s="230" t="str">
        <f t="shared" si="61"/>
        <v/>
      </c>
      <c r="K102" s="230" t="str">
        <f t="shared" si="62"/>
        <v/>
      </c>
      <c r="L102" s="230" t="str">
        <f t="shared" si="63"/>
        <v/>
      </c>
      <c r="M102" s="230" t="str">
        <f t="shared" si="64"/>
        <v/>
      </c>
      <c r="N102" s="230" t="str">
        <f t="shared" si="65"/>
        <v/>
      </c>
      <c r="O102" s="230" t="str">
        <f t="shared" si="66"/>
        <v/>
      </c>
      <c r="P102" s="230" t="str">
        <f t="shared" si="67"/>
        <v/>
      </c>
      <c r="Q102" s="230" t="str">
        <f t="shared" si="68"/>
        <v/>
      </c>
      <c r="S102" s="230" t="str">
        <f t="shared" si="69"/>
        <v/>
      </c>
      <c r="T102" s="230" t="str">
        <f t="shared" si="70"/>
        <v/>
      </c>
      <c r="U102" s="230" t="str">
        <f t="shared" si="96"/>
        <v/>
      </c>
      <c r="V102" s="230" t="str">
        <f t="shared" si="96"/>
        <v/>
      </c>
      <c r="W102" s="230" t="str">
        <f t="shared" si="96"/>
        <v/>
      </c>
      <c r="X102" s="230" t="str">
        <f t="shared" si="96"/>
        <v/>
      </c>
      <c r="Y102" s="230" t="s">
        <v>4152</v>
      </c>
      <c r="Z102" s="230" t="str">
        <f t="shared" si="72"/>
        <v>\EX</v>
      </c>
      <c r="AA102" s="230" t="s">
        <v>4153</v>
      </c>
      <c r="AB102" s="230" t="str">
        <f t="shared" si="73"/>
        <v>X10000</v>
      </c>
      <c r="AC102" s="230" t="str">
        <f t="shared" si="73"/>
        <v>X1ZZZZ</v>
      </c>
      <c r="AD102" s="230" t="str">
        <f t="shared" si="74"/>
        <v>00000</v>
      </c>
      <c r="AE102" s="230" t="str">
        <f t="shared" si="74"/>
        <v>ZZZZZ</v>
      </c>
      <c r="AF102" s="230" t="str">
        <f t="shared" si="75"/>
        <v>00</v>
      </c>
      <c r="AG102" s="230" t="str">
        <f t="shared" si="75"/>
        <v>ZZ</v>
      </c>
      <c r="AH102" s="230" t="str">
        <f t="shared" si="76"/>
        <v>00000</v>
      </c>
      <c r="AI102" s="230" t="str">
        <f t="shared" si="76"/>
        <v>ZZZZZ</v>
      </c>
      <c r="AJ102" s="230" t="str">
        <f t="shared" si="77"/>
        <v>45</v>
      </c>
      <c r="AK102" s="230" t="str">
        <f t="shared" si="77"/>
        <v>ZZ</v>
      </c>
      <c r="AL102" s="230" t="str">
        <f t="shared" si="78"/>
        <v>000000</v>
      </c>
      <c r="AM102" s="230" t="str">
        <f t="shared" si="78"/>
        <v>ZZZZZZ</v>
      </c>
      <c r="AN102" s="230" t="s">
        <v>4154</v>
      </c>
      <c r="AO102" s="230" t="s">
        <v>4155</v>
      </c>
      <c r="AP102" s="230" t="s">
        <v>4154</v>
      </c>
    </row>
    <row r="103" spans="1:42" ht="15" x14ac:dyDescent="0.25">
      <c r="A103" s="17" t="s">
        <v>4033</v>
      </c>
      <c r="B103" s="17" t="s">
        <v>4034</v>
      </c>
      <c r="C103" s="228" t="s">
        <v>2119</v>
      </c>
      <c r="D103" s="17" t="s">
        <v>4289</v>
      </c>
      <c r="E103" s="17" t="s">
        <v>15</v>
      </c>
      <c r="F103" s="22" t="s">
        <v>4039</v>
      </c>
      <c r="G103" s="22" t="s">
        <v>4037</v>
      </c>
      <c r="I103" s="230" t="str">
        <f t="shared" si="60"/>
        <v/>
      </c>
      <c r="J103" s="230" t="str">
        <f t="shared" si="61"/>
        <v/>
      </c>
      <c r="K103" s="230" t="str">
        <f t="shared" si="62"/>
        <v/>
      </c>
      <c r="L103" s="230" t="str">
        <f t="shared" si="63"/>
        <v/>
      </c>
      <c r="M103" s="230" t="str">
        <f t="shared" si="64"/>
        <v/>
      </c>
      <c r="N103" s="230" t="str">
        <f t="shared" si="65"/>
        <v/>
      </c>
      <c r="O103" s="230" t="str">
        <f t="shared" si="66"/>
        <v/>
      </c>
      <c r="P103" s="230" t="str">
        <f t="shared" si="67"/>
        <v/>
      </c>
      <c r="Q103" s="230" t="str">
        <f t="shared" si="68"/>
        <v/>
      </c>
      <c r="S103" s="230" t="str">
        <f t="shared" si="69"/>
        <v/>
      </c>
      <c r="T103" s="230" t="str">
        <f t="shared" si="70"/>
        <v/>
      </c>
      <c r="U103" s="230" t="str">
        <f t="shared" si="96"/>
        <v/>
      </c>
      <c r="V103" s="230" t="str">
        <f t="shared" si="96"/>
        <v/>
      </c>
      <c r="W103" s="230" t="str">
        <f t="shared" si="96"/>
        <v/>
      </c>
      <c r="X103" s="230" t="str">
        <f t="shared" si="96"/>
        <v/>
      </c>
      <c r="Y103" s="230" t="s">
        <v>4152</v>
      </c>
      <c r="Z103" s="230" t="str">
        <f t="shared" si="72"/>
        <v>\EX</v>
      </c>
      <c r="AA103" s="230" t="s">
        <v>4153</v>
      </c>
      <c r="AB103" s="230" t="str">
        <f t="shared" si="73"/>
        <v>X20000</v>
      </c>
      <c r="AC103" s="230" t="str">
        <f t="shared" si="73"/>
        <v>ZZZZZZ</v>
      </c>
      <c r="AD103" s="230" t="str">
        <f t="shared" si="74"/>
        <v>00000</v>
      </c>
      <c r="AE103" s="230" t="str">
        <f t="shared" si="74"/>
        <v>ZZZZZ</v>
      </c>
      <c r="AF103" s="230" t="str">
        <f t="shared" si="75"/>
        <v>00</v>
      </c>
      <c r="AG103" s="230" t="str">
        <f t="shared" si="75"/>
        <v>ZZ</v>
      </c>
      <c r="AH103" s="230" t="str">
        <f t="shared" si="76"/>
        <v>00000</v>
      </c>
      <c r="AI103" s="230" t="str">
        <f t="shared" si="76"/>
        <v>ZZZZZ</v>
      </c>
      <c r="AJ103" s="230" t="str">
        <f t="shared" si="77"/>
        <v>44</v>
      </c>
      <c r="AK103" s="230" t="str">
        <f t="shared" si="77"/>
        <v>44</v>
      </c>
      <c r="AL103" s="230" t="str">
        <f t="shared" si="78"/>
        <v>000000</v>
      </c>
      <c r="AM103" s="230" t="str">
        <f t="shared" si="78"/>
        <v>ZZZZZZ</v>
      </c>
      <c r="AN103" s="230" t="s">
        <v>4154</v>
      </c>
      <c r="AO103" s="230" t="s">
        <v>4155</v>
      </c>
      <c r="AP103" s="230" t="s">
        <v>4154</v>
      </c>
    </row>
    <row r="104" spans="1:42" ht="15" x14ac:dyDescent="0.25">
      <c r="A104" s="17" t="s">
        <v>4046</v>
      </c>
      <c r="B104" s="17" t="s">
        <v>4047</v>
      </c>
      <c r="C104" s="228" t="s">
        <v>2119</v>
      </c>
      <c r="D104" s="17" t="s">
        <v>4290</v>
      </c>
      <c r="E104" s="17" t="s">
        <v>12</v>
      </c>
      <c r="F104" s="22" t="s">
        <v>3365</v>
      </c>
      <c r="G104" s="22" t="s">
        <v>3508</v>
      </c>
      <c r="I104" s="230" t="str">
        <f t="shared" si="60"/>
        <v>*SAVE</v>
      </c>
      <c r="J104" s="230" t="str">
        <f t="shared" si="61"/>
        <v>*SL(1)</v>
      </c>
      <c r="K104" s="230" t="str">
        <f t="shared" si="62"/>
        <v>*PB</v>
      </c>
      <c r="L104" s="230" t="str">
        <f t="shared" si="63"/>
        <v>*IR</v>
      </c>
      <c r="M104" s="230" t="str">
        <f t="shared" si="64"/>
        <v>*SL(.5)</v>
      </c>
      <c r="N104" s="230" t="str">
        <f t="shared" si="65"/>
        <v>Rule 24</v>
      </c>
      <c r="O104" s="230" t="str">
        <f t="shared" si="66"/>
        <v>TAB</v>
      </c>
      <c r="P104" s="230" t="str">
        <f t="shared" si="67"/>
        <v>V6 Cost Centres can only be used with Organisation value 45</v>
      </c>
      <c r="Q104" s="230" t="str">
        <f t="shared" si="68"/>
        <v>TAB</v>
      </c>
      <c r="S104" s="230" t="str">
        <f t="shared" si="69"/>
        <v>TAB</v>
      </c>
      <c r="T104" s="230" t="str">
        <f t="shared" si="70"/>
        <v>Rule 24: For all V6 Cost Centres please select Org value 45 - UO Subsids CNY (see the Cross Validation rules document on http://www.admin.ox.ac.uk/finance/financialssupport/errors for details)</v>
      </c>
      <c r="U104" s="230" t="str">
        <f t="shared" si="96"/>
        <v>TAB</v>
      </c>
      <c r="V104" s="230" t="str">
        <f t="shared" si="96"/>
        <v>TAB</v>
      </c>
      <c r="W104" s="230" t="str">
        <f t="shared" si="96"/>
        <v>TAB</v>
      </c>
      <c r="X104" s="230" t="str">
        <f t="shared" si="96"/>
        <v>TAB</v>
      </c>
      <c r="Y104" s="230" t="s">
        <v>4152</v>
      </c>
      <c r="Z104" s="230" t="str">
        <f t="shared" si="72"/>
        <v>\IN</v>
      </c>
      <c r="AA104" s="230" t="s">
        <v>4153</v>
      </c>
      <c r="AB104" s="230" t="str">
        <f t="shared" si="73"/>
        <v>000000</v>
      </c>
      <c r="AC104" s="230" t="str">
        <f t="shared" si="73"/>
        <v>ZZZZZZ</v>
      </c>
      <c r="AD104" s="230" t="str">
        <f t="shared" si="74"/>
        <v>00000</v>
      </c>
      <c r="AE104" s="230" t="str">
        <f t="shared" si="74"/>
        <v>ZZZZZ</v>
      </c>
      <c r="AF104" s="230" t="str">
        <f t="shared" si="75"/>
        <v>00</v>
      </c>
      <c r="AG104" s="230" t="str">
        <f t="shared" si="75"/>
        <v>ZZ</v>
      </c>
      <c r="AH104" s="230" t="str">
        <f t="shared" si="76"/>
        <v>00000</v>
      </c>
      <c r="AI104" s="230" t="str">
        <f t="shared" si="76"/>
        <v>ZZZZZ</v>
      </c>
      <c r="AJ104" s="230" t="str">
        <f t="shared" si="77"/>
        <v>00</v>
      </c>
      <c r="AK104" s="230" t="str">
        <f t="shared" si="77"/>
        <v>ZZ</v>
      </c>
      <c r="AL104" s="230" t="str">
        <f t="shared" si="78"/>
        <v>000000</v>
      </c>
      <c r="AM104" s="230" t="str">
        <f t="shared" si="78"/>
        <v>ZZZZZZ</v>
      </c>
      <c r="AN104" s="230" t="s">
        <v>4154</v>
      </c>
      <c r="AO104" s="230" t="s">
        <v>4155</v>
      </c>
      <c r="AP104" s="230" t="s">
        <v>4154</v>
      </c>
    </row>
    <row r="105" spans="1:42" ht="15" x14ac:dyDescent="0.25">
      <c r="A105" s="17" t="s">
        <v>4046</v>
      </c>
      <c r="B105" s="17" t="s">
        <v>4047</v>
      </c>
      <c r="C105" s="228" t="s">
        <v>2119</v>
      </c>
      <c r="D105" s="17" t="s">
        <v>4290</v>
      </c>
      <c r="E105" s="17" t="s">
        <v>15</v>
      </c>
      <c r="F105" s="22" t="s">
        <v>4049</v>
      </c>
      <c r="G105" s="22" t="s">
        <v>4051</v>
      </c>
      <c r="I105" s="230" t="str">
        <f t="shared" si="60"/>
        <v/>
      </c>
      <c r="J105" s="230" t="str">
        <f t="shared" si="61"/>
        <v/>
      </c>
      <c r="K105" s="230" t="str">
        <f t="shared" si="62"/>
        <v/>
      </c>
      <c r="L105" s="230" t="str">
        <f t="shared" si="63"/>
        <v/>
      </c>
      <c r="M105" s="230" t="str">
        <f t="shared" si="64"/>
        <v/>
      </c>
      <c r="N105" s="230" t="str">
        <f t="shared" si="65"/>
        <v/>
      </c>
      <c r="O105" s="230" t="str">
        <f t="shared" si="66"/>
        <v/>
      </c>
      <c r="P105" s="230" t="str">
        <f t="shared" si="67"/>
        <v/>
      </c>
      <c r="Q105" s="230" t="str">
        <f t="shared" si="68"/>
        <v/>
      </c>
      <c r="S105" s="230" t="str">
        <f t="shared" si="69"/>
        <v/>
      </c>
      <c r="T105" s="230" t="str">
        <f t="shared" si="70"/>
        <v/>
      </c>
      <c r="U105" s="230" t="str">
        <f t="shared" si="96"/>
        <v/>
      </c>
      <c r="V105" s="230" t="str">
        <f t="shared" si="96"/>
        <v/>
      </c>
      <c r="W105" s="230" t="str">
        <f t="shared" si="96"/>
        <v/>
      </c>
      <c r="X105" s="230" t="str">
        <f t="shared" si="96"/>
        <v/>
      </c>
      <c r="Y105" s="230" t="s">
        <v>4152</v>
      </c>
      <c r="Z105" s="230" t="str">
        <f t="shared" si="72"/>
        <v>\EX</v>
      </c>
      <c r="AA105" s="230" t="s">
        <v>4153</v>
      </c>
      <c r="AB105" s="230" t="str">
        <f t="shared" si="73"/>
        <v>000001</v>
      </c>
      <c r="AC105" s="230" t="str">
        <f t="shared" si="73"/>
        <v>V5ZZZZ</v>
      </c>
      <c r="AD105" s="230" t="str">
        <f t="shared" si="74"/>
        <v>00000</v>
      </c>
      <c r="AE105" s="230" t="str">
        <f t="shared" si="74"/>
        <v>ZZZZZ</v>
      </c>
      <c r="AF105" s="230" t="str">
        <f t="shared" si="75"/>
        <v>00</v>
      </c>
      <c r="AG105" s="230" t="str">
        <f t="shared" si="75"/>
        <v>ZZ</v>
      </c>
      <c r="AH105" s="230" t="str">
        <f t="shared" si="76"/>
        <v>00000</v>
      </c>
      <c r="AI105" s="230" t="str">
        <f t="shared" si="76"/>
        <v>ZZZZZ</v>
      </c>
      <c r="AJ105" s="230" t="str">
        <f t="shared" si="77"/>
        <v>45</v>
      </c>
      <c r="AK105" s="230" t="str">
        <f t="shared" si="77"/>
        <v>45</v>
      </c>
      <c r="AL105" s="230" t="str">
        <f t="shared" si="78"/>
        <v>000000</v>
      </c>
      <c r="AM105" s="230" t="str">
        <f t="shared" si="78"/>
        <v>ZZZZZZ</v>
      </c>
      <c r="AN105" s="230" t="s">
        <v>4154</v>
      </c>
      <c r="AO105" s="230" t="s">
        <v>4155</v>
      </c>
      <c r="AP105" s="230" t="s">
        <v>4154</v>
      </c>
    </row>
    <row r="106" spans="1:42" ht="15" x14ac:dyDescent="0.25">
      <c r="A106" s="17" t="s">
        <v>4046</v>
      </c>
      <c r="B106" s="17" t="s">
        <v>4047</v>
      </c>
      <c r="C106" s="228" t="s">
        <v>2119</v>
      </c>
      <c r="D106" s="17" t="s">
        <v>4290</v>
      </c>
      <c r="E106" s="17" t="s">
        <v>15</v>
      </c>
      <c r="F106" s="22" t="s">
        <v>4218</v>
      </c>
      <c r="G106" s="22" t="s">
        <v>4054</v>
      </c>
      <c r="I106" s="230" t="str">
        <f t="shared" si="60"/>
        <v/>
      </c>
      <c r="J106" s="230" t="str">
        <f t="shared" si="61"/>
        <v/>
      </c>
      <c r="K106" s="230" t="str">
        <f t="shared" si="62"/>
        <v/>
      </c>
      <c r="L106" s="230" t="str">
        <f t="shared" si="63"/>
        <v/>
      </c>
      <c r="M106" s="230" t="str">
        <f t="shared" si="64"/>
        <v/>
      </c>
      <c r="N106" s="230" t="str">
        <f t="shared" si="65"/>
        <v/>
      </c>
      <c r="O106" s="230" t="str">
        <f t="shared" si="66"/>
        <v/>
      </c>
      <c r="P106" s="230" t="str">
        <f t="shared" si="67"/>
        <v/>
      </c>
      <c r="Q106" s="230" t="str">
        <f t="shared" si="68"/>
        <v/>
      </c>
      <c r="S106" s="230" t="str">
        <f t="shared" si="69"/>
        <v/>
      </c>
      <c r="T106" s="230" t="str">
        <f t="shared" si="70"/>
        <v/>
      </c>
      <c r="U106" s="230" t="str">
        <f t="shared" si="96"/>
        <v/>
      </c>
      <c r="V106" s="230" t="str">
        <f t="shared" si="96"/>
        <v/>
      </c>
      <c r="W106" s="230" t="str">
        <f t="shared" si="96"/>
        <v/>
      </c>
      <c r="X106" s="230" t="str">
        <f t="shared" si="96"/>
        <v/>
      </c>
      <c r="Y106" s="230" t="s">
        <v>4152</v>
      </c>
      <c r="Z106" s="230" t="str">
        <f t="shared" si="72"/>
        <v>\EX</v>
      </c>
      <c r="AA106" s="230" t="s">
        <v>4153</v>
      </c>
      <c r="AB106" s="230" t="str">
        <f t="shared" si="73"/>
        <v>V60000</v>
      </c>
      <c r="AC106" s="230" t="str">
        <f t="shared" si="73"/>
        <v>V6ZZZZ</v>
      </c>
      <c r="AD106" s="230" t="str">
        <f t="shared" si="74"/>
        <v>00000</v>
      </c>
      <c r="AE106" s="230" t="str">
        <f t="shared" si="74"/>
        <v>ZZZZZ</v>
      </c>
      <c r="AF106" s="230" t="str">
        <f t="shared" si="75"/>
        <v>00</v>
      </c>
      <c r="AG106" s="230" t="str">
        <f t="shared" si="75"/>
        <v>ZZ</v>
      </c>
      <c r="AH106" s="230" t="str">
        <f t="shared" si="76"/>
        <v>00000</v>
      </c>
      <c r="AI106" s="230" t="str">
        <f t="shared" si="76"/>
        <v>ZZZZZ</v>
      </c>
      <c r="AJ106" s="230" t="str">
        <f t="shared" si="77"/>
        <v>00</v>
      </c>
      <c r="AK106" s="230" t="str">
        <f t="shared" si="77"/>
        <v>18</v>
      </c>
      <c r="AL106" s="230" t="str">
        <f t="shared" si="78"/>
        <v>000000</v>
      </c>
      <c r="AM106" s="230" t="str">
        <f t="shared" si="78"/>
        <v>ZZZZZZ</v>
      </c>
      <c r="AN106" s="230" t="s">
        <v>4154</v>
      </c>
      <c r="AO106" s="230" t="s">
        <v>4155</v>
      </c>
      <c r="AP106" s="230" t="s">
        <v>4154</v>
      </c>
    </row>
    <row r="107" spans="1:42" ht="15" x14ac:dyDescent="0.25">
      <c r="A107" s="17" t="s">
        <v>4046</v>
      </c>
      <c r="B107" s="17" t="s">
        <v>4047</v>
      </c>
      <c r="C107" s="228" t="s">
        <v>2119</v>
      </c>
      <c r="D107" s="17" t="s">
        <v>4290</v>
      </c>
      <c r="E107" s="17" t="s">
        <v>15</v>
      </c>
      <c r="F107" s="22" t="s">
        <v>4055</v>
      </c>
      <c r="G107" s="22" t="s">
        <v>4057</v>
      </c>
      <c r="I107" s="230" t="str">
        <f t="shared" si="60"/>
        <v/>
      </c>
      <c r="J107" s="230" t="str">
        <f t="shared" si="61"/>
        <v/>
      </c>
      <c r="K107" s="230" t="str">
        <f t="shared" si="62"/>
        <v/>
      </c>
      <c r="L107" s="230" t="str">
        <f t="shared" si="63"/>
        <v/>
      </c>
      <c r="M107" s="230" t="str">
        <f t="shared" si="64"/>
        <v/>
      </c>
      <c r="N107" s="230" t="str">
        <f t="shared" si="65"/>
        <v/>
      </c>
      <c r="O107" s="230" t="str">
        <f t="shared" si="66"/>
        <v/>
      </c>
      <c r="P107" s="230" t="str">
        <f t="shared" si="67"/>
        <v/>
      </c>
      <c r="Q107" s="230" t="str">
        <f t="shared" si="68"/>
        <v/>
      </c>
      <c r="S107" s="230" t="str">
        <f t="shared" si="69"/>
        <v/>
      </c>
      <c r="T107" s="230" t="str">
        <f t="shared" si="70"/>
        <v/>
      </c>
      <c r="U107" s="230" t="str">
        <f t="shared" si="96"/>
        <v/>
      </c>
      <c r="V107" s="230" t="str">
        <f t="shared" si="96"/>
        <v/>
      </c>
      <c r="W107" s="230" t="str">
        <f t="shared" si="96"/>
        <v/>
      </c>
      <c r="X107" s="230" t="str">
        <f t="shared" si="96"/>
        <v/>
      </c>
      <c r="Y107" s="230" t="s">
        <v>4152</v>
      </c>
      <c r="Z107" s="230" t="str">
        <f t="shared" si="72"/>
        <v>\EX</v>
      </c>
      <c r="AA107" s="230" t="s">
        <v>4153</v>
      </c>
      <c r="AB107" s="230" t="str">
        <f t="shared" si="73"/>
        <v>V60000</v>
      </c>
      <c r="AC107" s="230" t="str">
        <f t="shared" si="73"/>
        <v>V6ZZZZ</v>
      </c>
      <c r="AD107" s="230" t="str">
        <f t="shared" si="74"/>
        <v>00000</v>
      </c>
      <c r="AE107" s="230" t="str">
        <f t="shared" si="74"/>
        <v>ZZZZZ</v>
      </c>
      <c r="AF107" s="230" t="str">
        <f t="shared" si="75"/>
        <v>00</v>
      </c>
      <c r="AG107" s="230" t="str">
        <f t="shared" si="75"/>
        <v>ZZ</v>
      </c>
      <c r="AH107" s="230" t="str">
        <f t="shared" si="76"/>
        <v>00000</v>
      </c>
      <c r="AI107" s="230" t="str">
        <f t="shared" si="76"/>
        <v>ZZZZZ</v>
      </c>
      <c r="AJ107" s="230" t="str">
        <f t="shared" si="77"/>
        <v>20</v>
      </c>
      <c r="AK107" s="230" t="str">
        <f t="shared" si="77"/>
        <v>44</v>
      </c>
      <c r="AL107" s="230" t="str">
        <f t="shared" si="78"/>
        <v>000000</v>
      </c>
      <c r="AM107" s="230" t="str">
        <f t="shared" si="78"/>
        <v>ZZZZZZ</v>
      </c>
      <c r="AN107" s="230" t="s">
        <v>4154</v>
      </c>
      <c r="AO107" s="230" t="s">
        <v>4155</v>
      </c>
      <c r="AP107" s="230" t="s">
        <v>4154</v>
      </c>
    </row>
    <row r="108" spans="1:42" ht="15" x14ac:dyDescent="0.25">
      <c r="A108" s="17" t="s">
        <v>4046</v>
      </c>
      <c r="B108" s="17" t="s">
        <v>4047</v>
      </c>
      <c r="C108" s="228" t="s">
        <v>2119</v>
      </c>
      <c r="D108" s="17" t="s">
        <v>4290</v>
      </c>
      <c r="E108" s="17" t="s">
        <v>15</v>
      </c>
      <c r="F108" s="22" t="s">
        <v>4058</v>
      </c>
      <c r="G108" s="22" t="s">
        <v>4056</v>
      </c>
      <c r="I108" s="230" t="str">
        <f t="shared" si="60"/>
        <v/>
      </c>
      <c r="J108" s="230" t="str">
        <f t="shared" si="61"/>
        <v/>
      </c>
      <c r="K108" s="230" t="str">
        <f t="shared" si="62"/>
        <v/>
      </c>
      <c r="L108" s="230" t="str">
        <f t="shared" si="63"/>
        <v/>
      </c>
      <c r="M108" s="230" t="str">
        <f t="shared" si="64"/>
        <v/>
      </c>
      <c r="N108" s="230" t="str">
        <f t="shared" si="65"/>
        <v/>
      </c>
      <c r="O108" s="230" t="str">
        <f t="shared" si="66"/>
        <v/>
      </c>
      <c r="P108" s="230" t="str">
        <f t="shared" si="67"/>
        <v/>
      </c>
      <c r="Q108" s="230" t="str">
        <f t="shared" si="68"/>
        <v/>
      </c>
      <c r="S108" s="230" t="str">
        <f t="shared" si="69"/>
        <v/>
      </c>
      <c r="T108" s="230" t="str">
        <f t="shared" si="70"/>
        <v/>
      </c>
      <c r="U108" s="230" t="str">
        <f t="shared" si="96"/>
        <v/>
      </c>
      <c r="V108" s="230" t="str">
        <f t="shared" si="96"/>
        <v/>
      </c>
      <c r="W108" s="230" t="str">
        <f t="shared" si="96"/>
        <v/>
      </c>
      <c r="X108" s="230" t="str">
        <f t="shared" si="96"/>
        <v/>
      </c>
      <c r="Y108" s="230" t="s">
        <v>4152</v>
      </c>
      <c r="Z108" s="230" t="str">
        <f t="shared" si="72"/>
        <v>\EX</v>
      </c>
      <c r="AA108" s="230" t="s">
        <v>4153</v>
      </c>
      <c r="AB108" s="230" t="str">
        <f t="shared" si="73"/>
        <v>V60000</v>
      </c>
      <c r="AC108" s="230" t="str">
        <f t="shared" si="73"/>
        <v>V6ZZZZ</v>
      </c>
      <c r="AD108" s="230" t="str">
        <f t="shared" si="74"/>
        <v>00000</v>
      </c>
      <c r="AE108" s="230" t="str">
        <f t="shared" si="74"/>
        <v>ZZZZZ</v>
      </c>
      <c r="AF108" s="230" t="str">
        <f t="shared" si="75"/>
        <v>00</v>
      </c>
      <c r="AG108" s="230" t="str">
        <f t="shared" si="75"/>
        <v>ZZ</v>
      </c>
      <c r="AH108" s="230" t="str">
        <f t="shared" si="76"/>
        <v>00000</v>
      </c>
      <c r="AI108" s="230" t="str">
        <f t="shared" si="76"/>
        <v>ZZZZZ</v>
      </c>
      <c r="AJ108" s="230" t="str">
        <f t="shared" si="77"/>
        <v>46</v>
      </c>
      <c r="AK108" s="230" t="str">
        <f t="shared" si="77"/>
        <v>ZZ</v>
      </c>
      <c r="AL108" s="230" t="str">
        <f t="shared" si="78"/>
        <v>000000</v>
      </c>
      <c r="AM108" s="230" t="str">
        <f t="shared" si="78"/>
        <v>ZZZZZZ</v>
      </c>
      <c r="AN108" s="230" t="s">
        <v>4154</v>
      </c>
      <c r="AO108" s="230" t="s">
        <v>4155</v>
      </c>
      <c r="AP108" s="230" t="s">
        <v>4154</v>
      </c>
    </row>
    <row r="109" spans="1:42" ht="15" x14ac:dyDescent="0.25">
      <c r="A109" s="17" t="s">
        <v>4046</v>
      </c>
      <c r="B109" s="17" t="s">
        <v>4047</v>
      </c>
      <c r="C109" s="228" t="s">
        <v>2119</v>
      </c>
      <c r="D109" s="17" t="s">
        <v>4290</v>
      </c>
      <c r="E109" s="17" t="s">
        <v>15</v>
      </c>
      <c r="F109" s="22" t="s">
        <v>4052</v>
      </c>
      <c r="G109" s="22" t="s">
        <v>4050</v>
      </c>
      <c r="I109" s="230" t="str">
        <f t="shared" si="60"/>
        <v/>
      </c>
      <c r="J109" s="230" t="str">
        <f t="shared" si="61"/>
        <v/>
      </c>
      <c r="K109" s="230" t="str">
        <f t="shared" si="62"/>
        <v/>
      </c>
      <c r="L109" s="230" t="str">
        <f t="shared" si="63"/>
        <v/>
      </c>
      <c r="M109" s="230" t="str">
        <f t="shared" si="64"/>
        <v/>
      </c>
      <c r="N109" s="230" t="str">
        <f t="shared" si="65"/>
        <v/>
      </c>
      <c r="O109" s="230" t="str">
        <f t="shared" si="66"/>
        <v/>
      </c>
      <c r="P109" s="230" t="str">
        <f t="shared" si="67"/>
        <v/>
      </c>
      <c r="Q109" s="230" t="str">
        <f t="shared" si="68"/>
        <v/>
      </c>
      <c r="S109" s="230" t="str">
        <f t="shared" si="69"/>
        <v/>
      </c>
      <c r="T109" s="230" t="str">
        <f t="shared" si="70"/>
        <v/>
      </c>
      <c r="U109" s="230" t="str">
        <f t="shared" si="96"/>
        <v/>
      </c>
      <c r="V109" s="230" t="str">
        <f t="shared" si="96"/>
        <v/>
      </c>
      <c r="W109" s="230" t="str">
        <f t="shared" si="96"/>
        <v/>
      </c>
      <c r="X109" s="230" t="str">
        <f t="shared" si="96"/>
        <v/>
      </c>
      <c r="Y109" s="230" t="s">
        <v>4152</v>
      </c>
      <c r="Z109" s="230" t="str">
        <f t="shared" si="72"/>
        <v>\EX</v>
      </c>
      <c r="AA109" s="230" t="s">
        <v>4153</v>
      </c>
      <c r="AB109" s="230" t="str">
        <f t="shared" si="73"/>
        <v>V70000</v>
      </c>
      <c r="AC109" s="230" t="str">
        <f t="shared" si="73"/>
        <v>ZZZZZZ</v>
      </c>
      <c r="AD109" s="230" t="str">
        <f t="shared" si="74"/>
        <v>00000</v>
      </c>
      <c r="AE109" s="230" t="str">
        <f t="shared" si="74"/>
        <v>ZZZZZ</v>
      </c>
      <c r="AF109" s="230" t="str">
        <f t="shared" si="75"/>
        <v>00</v>
      </c>
      <c r="AG109" s="230" t="str">
        <f t="shared" si="75"/>
        <v>ZZ</v>
      </c>
      <c r="AH109" s="230" t="str">
        <f t="shared" si="76"/>
        <v>00000</v>
      </c>
      <c r="AI109" s="230" t="str">
        <f t="shared" si="76"/>
        <v>ZZZZZ</v>
      </c>
      <c r="AJ109" s="230" t="str">
        <f t="shared" si="77"/>
        <v>45</v>
      </c>
      <c r="AK109" s="230" t="str">
        <f t="shared" si="77"/>
        <v>45</v>
      </c>
      <c r="AL109" s="230" t="str">
        <f t="shared" si="78"/>
        <v>000000</v>
      </c>
      <c r="AM109" s="230" t="str">
        <f t="shared" si="78"/>
        <v>ZZZZZZ</v>
      </c>
      <c r="AN109" s="230" t="s">
        <v>4154</v>
      </c>
      <c r="AO109" s="230" t="s">
        <v>4155</v>
      </c>
      <c r="AP109" s="230" t="s">
        <v>4154</v>
      </c>
    </row>
    <row r="110" spans="1:42" ht="26.25" x14ac:dyDescent="0.25">
      <c r="A110" s="17" t="s">
        <v>1865</v>
      </c>
      <c r="B110" s="17" t="s">
        <v>4219</v>
      </c>
      <c r="C110" s="228" t="s">
        <v>2119</v>
      </c>
      <c r="D110" s="17" t="s">
        <v>4291</v>
      </c>
      <c r="E110" s="17" t="s">
        <v>12</v>
      </c>
      <c r="F110" s="22" t="s">
        <v>3365</v>
      </c>
      <c r="G110" s="22" t="s">
        <v>3508</v>
      </c>
      <c r="I110" s="230" t="str">
        <f t="shared" si="60"/>
        <v>*SAVE</v>
      </c>
      <c r="J110" s="230" t="str">
        <f t="shared" si="61"/>
        <v>*SL(1)</v>
      </c>
      <c r="K110" s="230" t="str">
        <f t="shared" si="62"/>
        <v>*PB</v>
      </c>
      <c r="L110" s="230" t="str">
        <f t="shared" si="63"/>
        <v>*IR</v>
      </c>
      <c r="M110" s="230" t="str">
        <f t="shared" si="64"/>
        <v>*SL(.5)</v>
      </c>
      <c r="N110" s="230" t="str">
        <f t="shared" si="65"/>
        <v>Rule 25</v>
      </c>
      <c r="O110" s="230" t="str">
        <f t="shared" si="66"/>
        <v>TAB</v>
      </c>
      <c r="P110" s="230" t="str">
        <f t="shared" si="67"/>
        <v>ZA0010 Cost Centre can only be used with Organisation value 46 or 10</v>
      </c>
      <c r="Q110" s="230" t="str">
        <f t="shared" si="68"/>
        <v>TAB</v>
      </c>
      <c r="S110" s="230" t="str">
        <f t="shared" si="69"/>
        <v>TAB</v>
      </c>
      <c r="T110" s="230" t="str">
        <f t="shared" si="70"/>
        <v>Rule 25: For Cost Centre ZA0010 please select Org value 46 - UO Subsids GBP or Org value 10 - UO Ledger GBP (see the Cross Validation rules document on http://www.admin.ox.ac.uk/finance/financialssupport/errors for details)</v>
      </c>
      <c r="U110" s="230" t="str">
        <f t="shared" si="96"/>
        <v>TAB</v>
      </c>
      <c r="V110" s="230" t="str">
        <f t="shared" si="96"/>
        <v>TAB</v>
      </c>
      <c r="W110" s="230" t="str">
        <f t="shared" si="96"/>
        <v>TAB</v>
      </c>
      <c r="X110" s="230" t="str">
        <f t="shared" si="96"/>
        <v>TAB</v>
      </c>
      <c r="Y110" s="230" t="s">
        <v>4152</v>
      </c>
      <c r="Z110" s="230" t="str">
        <f t="shared" si="72"/>
        <v>\IN</v>
      </c>
      <c r="AA110" s="230" t="s">
        <v>4153</v>
      </c>
      <c r="AB110" s="230" t="str">
        <f t="shared" si="73"/>
        <v>000000</v>
      </c>
      <c r="AC110" s="230" t="str">
        <f t="shared" si="73"/>
        <v>ZZZZZZ</v>
      </c>
      <c r="AD110" s="230" t="str">
        <f t="shared" si="74"/>
        <v>00000</v>
      </c>
      <c r="AE110" s="230" t="str">
        <f t="shared" si="74"/>
        <v>ZZZZZ</v>
      </c>
      <c r="AF110" s="230" t="str">
        <f t="shared" si="75"/>
        <v>00</v>
      </c>
      <c r="AG110" s="230" t="str">
        <f t="shared" si="75"/>
        <v>ZZ</v>
      </c>
      <c r="AH110" s="230" t="str">
        <f t="shared" si="76"/>
        <v>00000</v>
      </c>
      <c r="AI110" s="230" t="str">
        <f t="shared" si="76"/>
        <v>ZZZZZ</v>
      </c>
      <c r="AJ110" s="230" t="str">
        <f t="shared" si="77"/>
        <v>00</v>
      </c>
      <c r="AK110" s="230" t="str">
        <f t="shared" si="77"/>
        <v>ZZ</v>
      </c>
      <c r="AL110" s="230" t="str">
        <f t="shared" si="78"/>
        <v>000000</v>
      </c>
      <c r="AM110" s="230" t="str">
        <f t="shared" si="78"/>
        <v>ZZZZZZ</v>
      </c>
      <c r="AN110" s="230" t="s">
        <v>4154</v>
      </c>
      <c r="AO110" s="230" t="s">
        <v>4155</v>
      </c>
      <c r="AP110" s="230" t="s">
        <v>4154</v>
      </c>
    </row>
    <row r="111" spans="1:42" ht="26.25" x14ac:dyDescent="0.25">
      <c r="A111" s="17" t="s">
        <v>1865</v>
      </c>
      <c r="B111" s="17" t="s">
        <v>4219</v>
      </c>
      <c r="C111" s="228" t="s">
        <v>2119</v>
      </c>
      <c r="D111" s="17" t="s">
        <v>4291</v>
      </c>
      <c r="E111" s="17" t="s">
        <v>15</v>
      </c>
      <c r="F111" s="22" t="s">
        <v>4065</v>
      </c>
      <c r="G111" s="22" t="s">
        <v>4066</v>
      </c>
      <c r="I111" s="230" t="str">
        <f t="shared" si="60"/>
        <v/>
      </c>
      <c r="J111" s="230" t="str">
        <f t="shared" si="61"/>
        <v/>
      </c>
      <c r="K111" s="230" t="str">
        <f t="shared" si="62"/>
        <v/>
      </c>
      <c r="L111" s="230" t="str">
        <f t="shared" si="63"/>
        <v/>
      </c>
      <c r="M111" s="230" t="str">
        <f t="shared" si="64"/>
        <v/>
      </c>
      <c r="N111" s="230" t="str">
        <f t="shared" si="65"/>
        <v/>
      </c>
      <c r="O111" s="230" t="str">
        <f t="shared" si="66"/>
        <v/>
      </c>
      <c r="P111" s="230" t="str">
        <f t="shared" si="67"/>
        <v/>
      </c>
      <c r="Q111" s="230" t="str">
        <f t="shared" si="68"/>
        <v/>
      </c>
      <c r="S111" s="230" t="str">
        <f t="shared" si="69"/>
        <v/>
      </c>
      <c r="T111" s="230" t="str">
        <f t="shared" si="70"/>
        <v/>
      </c>
      <c r="U111" s="230" t="str">
        <f t="shared" si="96"/>
        <v/>
      </c>
      <c r="V111" s="230" t="str">
        <f t="shared" si="96"/>
        <v/>
      </c>
      <c r="W111" s="230" t="str">
        <f t="shared" si="96"/>
        <v/>
      </c>
      <c r="X111" s="230" t="str">
        <f t="shared" si="96"/>
        <v/>
      </c>
      <c r="Y111" s="230" t="s">
        <v>4152</v>
      </c>
      <c r="Z111" s="230" t="str">
        <f t="shared" si="72"/>
        <v>\EX</v>
      </c>
      <c r="AA111" s="230" t="s">
        <v>4153</v>
      </c>
      <c r="AB111" s="230" t="str">
        <f t="shared" si="73"/>
        <v>000001</v>
      </c>
      <c r="AC111" s="230" t="str">
        <f t="shared" si="73"/>
        <v>ZA0009</v>
      </c>
      <c r="AD111" s="230" t="str">
        <f t="shared" si="74"/>
        <v>00000</v>
      </c>
      <c r="AE111" s="230" t="str">
        <f t="shared" si="74"/>
        <v>ZZZZZ</v>
      </c>
      <c r="AF111" s="230" t="str">
        <f t="shared" si="75"/>
        <v>00</v>
      </c>
      <c r="AG111" s="230" t="str">
        <f t="shared" si="75"/>
        <v>ZZ</v>
      </c>
      <c r="AH111" s="230" t="str">
        <f t="shared" si="76"/>
        <v>00000</v>
      </c>
      <c r="AI111" s="230" t="str">
        <f t="shared" si="76"/>
        <v>ZZZZZ</v>
      </c>
      <c r="AJ111" s="230" t="str">
        <f t="shared" si="77"/>
        <v>46</v>
      </c>
      <c r="AK111" s="230" t="str">
        <f t="shared" si="77"/>
        <v>46</v>
      </c>
      <c r="AL111" s="230" t="str">
        <f t="shared" si="78"/>
        <v>000000</v>
      </c>
      <c r="AM111" s="230" t="str">
        <f t="shared" si="78"/>
        <v>ZZZZZZ</v>
      </c>
      <c r="AN111" s="230" t="s">
        <v>4154</v>
      </c>
      <c r="AO111" s="230" t="s">
        <v>4155</v>
      </c>
      <c r="AP111" s="230" t="s">
        <v>4154</v>
      </c>
    </row>
    <row r="112" spans="1:42" ht="26.25" x14ac:dyDescent="0.25">
      <c r="A112" s="17" t="s">
        <v>1865</v>
      </c>
      <c r="B112" s="17" t="s">
        <v>4219</v>
      </c>
      <c r="C112" s="228" t="s">
        <v>2119</v>
      </c>
      <c r="D112" s="17" t="s">
        <v>4291</v>
      </c>
      <c r="E112" s="17" t="s">
        <v>15</v>
      </c>
      <c r="F112" s="22" t="s">
        <v>4220</v>
      </c>
      <c r="G112" s="22" t="s">
        <v>4221</v>
      </c>
      <c r="I112" s="230" t="str">
        <f t="shared" si="60"/>
        <v/>
      </c>
      <c r="J112" s="230" t="str">
        <f t="shared" si="61"/>
        <v/>
      </c>
      <c r="K112" s="230" t="str">
        <f t="shared" si="62"/>
        <v/>
      </c>
      <c r="L112" s="230" t="str">
        <f t="shared" si="63"/>
        <v/>
      </c>
      <c r="M112" s="230" t="str">
        <f t="shared" si="64"/>
        <v/>
      </c>
      <c r="N112" s="230" t="str">
        <f t="shared" si="65"/>
        <v/>
      </c>
      <c r="O112" s="230" t="str">
        <f t="shared" si="66"/>
        <v/>
      </c>
      <c r="P112" s="230" t="str">
        <f t="shared" si="67"/>
        <v/>
      </c>
      <c r="Q112" s="230" t="str">
        <f t="shared" si="68"/>
        <v/>
      </c>
      <c r="S112" s="230" t="str">
        <f t="shared" si="69"/>
        <v/>
      </c>
      <c r="T112" s="230" t="str">
        <f t="shared" si="70"/>
        <v/>
      </c>
      <c r="U112" s="230" t="str">
        <f t="shared" si="96"/>
        <v/>
      </c>
      <c r="V112" s="230" t="str">
        <f t="shared" si="96"/>
        <v/>
      </c>
      <c r="W112" s="230" t="str">
        <f t="shared" si="96"/>
        <v/>
      </c>
      <c r="X112" s="230" t="str">
        <f t="shared" si="96"/>
        <v/>
      </c>
      <c r="Y112" s="230" t="s">
        <v>4152</v>
      </c>
      <c r="Z112" s="230" t="str">
        <f t="shared" si="72"/>
        <v>\EX</v>
      </c>
      <c r="AA112" s="230" t="s">
        <v>4153</v>
      </c>
      <c r="AB112" s="230" t="str">
        <f t="shared" si="73"/>
        <v>ZA0010</v>
      </c>
      <c r="AC112" s="230" t="str">
        <f t="shared" si="73"/>
        <v>ZA0010</v>
      </c>
      <c r="AD112" s="230" t="str">
        <f t="shared" si="74"/>
        <v>00000</v>
      </c>
      <c r="AE112" s="230" t="str">
        <f t="shared" si="74"/>
        <v>ZZZZZ</v>
      </c>
      <c r="AF112" s="230" t="str">
        <f t="shared" si="75"/>
        <v>00</v>
      </c>
      <c r="AG112" s="230" t="str">
        <f t="shared" si="75"/>
        <v>ZZ</v>
      </c>
      <c r="AH112" s="230" t="str">
        <f t="shared" si="76"/>
        <v>00000</v>
      </c>
      <c r="AI112" s="230" t="str">
        <f t="shared" si="76"/>
        <v>ZZZZZ</v>
      </c>
      <c r="AJ112" s="230" t="str">
        <f t="shared" si="77"/>
        <v>00</v>
      </c>
      <c r="AK112" s="230" t="str">
        <f t="shared" si="77"/>
        <v>09</v>
      </c>
      <c r="AL112" s="230" t="str">
        <f t="shared" si="78"/>
        <v>000000</v>
      </c>
      <c r="AM112" s="230" t="str">
        <f t="shared" si="78"/>
        <v>ZZZZZZ</v>
      </c>
      <c r="AN112" s="230" t="s">
        <v>4154</v>
      </c>
      <c r="AO112" s="230" t="s">
        <v>4155</v>
      </c>
      <c r="AP112" s="230" t="s">
        <v>4154</v>
      </c>
    </row>
    <row r="113" spans="1:42" ht="26.25" x14ac:dyDescent="0.25">
      <c r="A113" s="17" t="s">
        <v>1865</v>
      </c>
      <c r="B113" s="17" t="s">
        <v>4219</v>
      </c>
      <c r="C113" s="228" t="s">
        <v>2119</v>
      </c>
      <c r="D113" s="17" t="s">
        <v>4291</v>
      </c>
      <c r="E113" s="17" t="s">
        <v>15</v>
      </c>
      <c r="F113" s="22" t="s">
        <v>4222</v>
      </c>
      <c r="G113" s="22" t="s">
        <v>4063</v>
      </c>
      <c r="I113" s="230" t="str">
        <f t="shared" si="60"/>
        <v/>
      </c>
      <c r="J113" s="230" t="str">
        <f t="shared" si="61"/>
        <v/>
      </c>
      <c r="K113" s="230" t="str">
        <f t="shared" si="62"/>
        <v/>
      </c>
      <c r="L113" s="230" t="str">
        <f t="shared" si="63"/>
        <v/>
      </c>
      <c r="M113" s="230" t="str">
        <f t="shared" si="64"/>
        <v/>
      </c>
      <c r="N113" s="230" t="str">
        <f t="shared" si="65"/>
        <v/>
      </c>
      <c r="O113" s="230" t="str">
        <f t="shared" si="66"/>
        <v/>
      </c>
      <c r="P113" s="230" t="str">
        <f t="shared" si="67"/>
        <v/>
      </c>
      <c r="Q113" s="230" t="str">
        <f t="shared" si="68"/>
        <v/>
      </c>
      <c r="S113" s="230" t="str">
        <f t="shared" si="69"/>
        <v/>
      </c>
      <c r="T113" s="230" t="str">
        <f t="shared" si="70"/>
        <v/>
      </c>
      <c r="U113" s="230" t="str">
        <f t="shared" si="96"/>
        <v/>
      </c>
      <c r="V113" s="230" t="str">
        <f t="shared" si="96"/>
        <v/>
      </c>
      <c r="W113" s="230" t="str">
        <f t="shared" si="96"/>
        <v/>
      </c>
      <c r="X113" s="230" t="str">
        <f t="shared" si="96"/>
        <v/>
      </c>
      <c r="Y113" s="230" t="s">
        <v>4152</v>
      </c>
      <c r="Z113" s="230" t="str">
        <f t="shared" si="72"/>
        <v>\EX</v>
      </c>
      <c r="AA113" s="230" t="s">
        <v>4153</v>
      </c>
      <c r="AB113" s="230" t="str">
        <f t="shared" si="73"/>
        <v>ZA0010</v>
      </c>
      <c r="AC113" s="230" t="str">
        <f t="shared" si="73"/>
        <v>ZA0010</v>
      </c>
      <c r="AD113" s="230" t="str">
        <f t="shared" si="74"/>
        <v>00000</v>
      </c>
      <c r="AE113" s="230" t="str">
        <f t="shared" si="74"/>
        <v>ZZZZZ</v>
      </c>
      <c r="AF113" s="230" t="str">
        <f t="shared" si="75"/>
        <v>00</v>
      </c>
      <c r="AG113" s="230" t="str">
        <f t="shared" si="75"/>
        <v>ZZ</v>
      </c>
      <c r="AH113" s="230" t="str">
        <f t="shared" si="76"/>
        <v>00000</v>
      </c>
      <c r="AI113" s="230" t="str">
        <f t="shared" si="76"/>
        <v>ZZZZZ</v>
      </c>
      <c r="AJ113" s="230" t="str">
        <f t="shared" si="77"/>
        <v>11</v>
      </c>
      <c r="AK113" s="230" t="str">
        <f t="shared" si="77"/>
        <v>18</v>
      </c>
      <c r="AL113" s="230" t="str">
        <f t="shared" si="78"/>
        <v>000000</v>
      </c>
      <c r="AM113" s="230" t="str">
        <f t="shared" si="78"/>
        <v>ZZZZZZ</v>
      </c>
      <c r="AN113" s="230" t="s">
        <v>4154</v>
      </c>
      <c r="AO113" s="230" t="s">
        <v>4155</v>
      </c>
      <c r="AP113" s="230" t="s">
        <v>4154</v>
      </c>
    </row>
    <row r="114" spans="1:42" ht="26.25" x14ac:dyDescent="0.25">
      <c r="A114" s="17" t="s">
        <v>1865</v>
      </c>
      <c r="B114" s="17" t="s">
        <v>4219</v>
      </c>
      <c r="C114" s="228" t="s">
        <v>2119</v>
      </c>
      <c r="D114" s="17" t="s">
        <v>4291</v>
      </c>
      <c r="E114" s="17" t="s">
        <v>15</v>
      </c>
      <c r="F114" s="22" t="s">
        <v>4061</v>
      </c>
      <c r="G114" s="22" t="s">
        <v>4068</v>
      </c>
      <c r="I114" s="230" t="str">
        <f t="shared" si="60"/>
        <v/>
      </c>
      <c r="J114" s="230" t="str">
        <f t="shared" si="61"/>
        <v/>
      </c>
      <c r="K114" s="230" t="str">
        <f t="shared" si="62"/>
        <v/>
      </c>
      <c r="L114" s="230" t="str">
        <f t="shared" si="63"/>
        <v/>
      </c>
      <c r="M114" s="230" t="str">
        <f t="shared" si="64"/>
        <v/>
      </c>
      <c r="N114" s="230" t="str">
        <f t="shared" si="65"/>
        <v/>
      </c>
      <c r="O114" s="230" t="str">
        <f t="shared" si="66"/>
        <v/>
      </c>
      <c r="P114" s="230" t="str">
        <f t="shared" si="67"/>
        <v/>
      </c>
      <c r="Q114" s="230" t="str">
        <f t="shared" si="68"/>
        <v/>
      </c>
      <c r="S114" s="230" t="str">
        <f t="shared" si="69"/>
        <v/>
      </c>
      <c r="T114" s="230" t="str">
        <f t="shared" si="70"/>
        <v/>
      </c>
      <c r="U114" s="230" t="str">
        <f t="shared" si="96"/>
        <v/>
      </c>
      <c r="V114" s="230" t="str">
        <f t="shared" si="96"/>
        <v/>
      </c>
      <c r="W114" s="230" t="str">
        <f t="shared" si="96"/>
        <v/>
      </c>
      <c r="X114" s="230" t="str">
        <f t="shared" si="96"/>
        <v/>
      </c>
      <c r="Y114" s="230" t="s">
        <v>4152</v>
      </c>
      <c r="Z114" s="230" t="str">
        <f t="shared" si="72"/>
        <v>\EX</v>
      </c>
      <c r="AA114" s="230" t="s">
        <v>4153</v>
      </c>
      <c r="AB114" s="230" t="str">
        <f t="shared" si="73"/>
        <v>ZA0010</v>
      </c>
      <c r="AC114" s="230" t="str">
        <f t="shared" si="73"/>
        <v>ZA0010</v>
      </c>
      <c r="AD114" s="230" t="str">
        <f t="shared" si="74"/>
        <v>00000</v>
      </c>
      <c r="AE114" s="230" t="str">
        <f t="shared" si="74"/>
        <v>ZZZZZ</v>
      </c>
      <c r="AF114" s="230" t="str">
        <f t="shared" si="75"/>
        <v>00</v>
      </c>
      <c r="AG114" s="230" t="str">
        <f t="shared" si="75"/>
        <v>ZZ</v>
      </c>
      <c r="AH114" s="230" t="str">
        <f t="shared" si="76"/>
        <v>00000</v>
      </c>
      <c r="AI114" s="230" t="str">
        <f t="shared" si="76"/>
        <v>ZZZZZ</v>
      </c>
      <c r="AJ114" s="230" t="str">
        <f t="shared" si="77"/>
        <v>20</v>
      </c>
      <c r="AK114" s="230" t="str">
        <f t="shared" si="77"/>
        <v>45</v>
      </c>
      <c r="AL114" s="230" t="str">
        <f t="shared" si="78"/>
        <v>000000</v>
      </c>
      <c r="AM114" s="230" t="str">
        <f t="shared" si="78"/>
        <v>ZZZZZZ</v>
      </c>
      <c r="AN114" s="230" t="s">
        <v>4154</v>
      </c>
      <c r="AO114" s="230" t="s">
        <v>4155</v>
      </c>
      <c r="AP114" s="230" t="s">
        <v>4154</v>
      </c>
    </row>
    <row r="115" spans="1:42" ht="26.25" x14ac:dyDescent="0.25">
      <c r="A115" s="17" t="s">
        <v>1865</v>
      </c>
      <c r="B115" s="17" t="s">
        <v>4219</v>
      </c>
      <c r="C115" s="228" t="s">
        <v>2119</v>
      </c>
      <c r="D115" s="17" t="s">
        <v>4291</v>
      </c>
      <c r="E115" s="17" t="s">
        <v>15</v>
      </c>
      <c r="F115" s="22" t="s">
        <v>4069</v>
      </c>
      <c r="G115" s="22" t="s">
        <v>4064</v>
      </c>
      <c r="I115" s="230" t="str">
        <f t="shared" si="60"/>
        <v/>
      </c>
      <c r="J115" s="230" t="str">
        <f t="shared" si="61"/>
        <v/>
      </c>
      <c r="K115" s="230" t="str">
        <f t="shared" si="62"/>
        <v/>
      </c>
      <c r="L115" s="230" t="str">
        <f t="shared" si="63"/>
        <v/>
      </c>
      <c r="M115" s="230" t="str">
        <f t="shared" si="64"/>
        <v/>
      </c>
      <c r="N115" s="230" t="str">
        <f t="shared" si="65"/>
        <v/>
      </c>
      <c r="O115" s="230" t="str">
        <f t="shared" si="66"/>
        <v/>
      </c>
      <c r="P115" s="230" t="str">
        <f t="shared" si="67"/>
        <v/>
      </c>
      <c r="Q115" s="230" t="str">
        <f t="shared" si="68"/>
        <v/>
      </c>
      <c r="S115" s="230" t="str">
        <f t="shared" si="69"/>
        <v/>
      </c>
      <c r="T115" s="230" t="str">
        <f t="shared" si="70"/>
        <v/>
      </c>
      <c r="U115" s="230" t="str">
        <f t="shared" ref="U115:X132" si="97">IF($A115=$A114, "", "TAB")</f>
        <v/>
      </c>
      <c r="V115" s="230" t="str">
        <f t="shared" si="97"/>
        <v/>
      </c>
      <c r="W115" s="230" t="str">
        <f t="shared" si="97"/>
        <v/>
      </c>
      <c r="X115" s="230" t="str">
        <f t="shared" si="97"/>
        <v/>
      </c>
      <c r="Y115" s="230" t="s">
        <v>4152</v>
      </c>
      <c r="Z115" s="230" t="str">
        <f t="shared" si="72"/>
        <v>\EX</v>
      </c>
      <c r="AA115" s="230" t="s">
        <v>4153</v>
      </c>
      <c r="AB115" s="230" t="str">
        <f t="shared" si="73"/>
        <v>ZA0010</v>
      </c>
      <c r="AC115" s="230" t="str">
        <f t="shared" si="73"/>
        <v>ZA0010</v>
      </c>
      <c r="AD115" s="230" t="str">
        <f t="shared" si="74"/>
        <v>00000</v>
      </c>
      <c r="AE115" s="230" t="str">
        <f t="shared" si="74"/>
        <v>ZZZZZ</v>
      </c>
      <c r="AF115" s="230" t="str">
        <f t="shared" si="75"/>
        <v>00</v>
      </c>
      <c r="AG115" s="230" t="str">
        <f t="shared" si="75"/>
        <v>ZZ</v>
      </c>
      <c r="AH115" s="230" t="str">
        <f t="shared" si="76"/>
        <v>00000</v>
      </c>
      <c r="AI115" s="230" t="str">
        <f t="shared" si="76"/>
        <v>ZZZZZ</v>
      </c>
      <c r="AJ115" s="230" t="str">
        <f t="shared" si="77"/>
        <v>47</v>
      </c>
      <c r="AK115" s="230" t="str">
        <f t="shared" si="77"/>
        <v>ZZ</v>
      </c>
      <c r="AL115" s="230" t="str">
        <f t="shared" si="78"/>
        <v>000000</v>
      </c>
      <c r="AM115" s="230" t="str">
        <f t="shared" si="78"/>
        <v>ZZZZZZ</v>
      </c>
      <c r="AN115" s="230" t="s">
        <v>4154</v>
      </c>
      <c r="AO115" s="230" t="s">
        <v>4155</v>
      </c>
      <c r="AP115" s="230" t="s">
        <v>4154</v>
      </c>
    </row>
    <row r="116" spans="1:42" ht="26.25" x14ac:dyDescent="0.25">
      <c r="A116" s="17" t="s">
        <v>1865</v>
      </c>
      <c r="B116" s="17" t="s">
        <v>4219</v>
      </c>
      <c r="C116" s="228" t="s">
        <v>2119</v>
      </c>
      <c r="D116" s="17" t="s">
        <v>4291</v>
      </c>
      <c r="E116" s="17" t="s">
        <v>15</v>
      </c>
      <c r="F116" s="22" t="s">
        <v>3824</v>
      </c>
      <c r="G116" s="22" t="s">
        <v>4067</v>
      </c>
      <c r="I116" s="230" t="str">
        <f t="shared" si="60"/>
        <v/>
      </c>
      <c r="J116" s="230" t="str">
        <f t="shared" si="61"/>
        <v/>
      </c>
      <c r="K116" s="230" t="str">
        <f t="shared" si="62"/>
        <v/>
      </c>
      <c r="L116" s="230" t="str">
        <f t="shared" si="63"/>
        <v/>
      </c>
      <c r="M116" s="230" t="str">
        <f t="shared" si="64"/>
        <v/>
      </c>
      <c r="N116" s="230" t="str">
        <f t="shared" si="65"/>
        <v/>
      </c>
      <c r="O116" s="230" t="str">
        <f t="shared" si="66"/>
        <v/>
      </c>
      <c r="P116" s="230" t="str">
        <f t="shared" si="67"/>
        <v/>
      </c>
      <c r="Q116" s="230" t="str">
        <f t="shared" si="68"/>
        <v/>
      </c>
      <c r="S116" s="230" t="str">
        <f t="shared" si="69"/>
        <v/>
      </c>
      <c r="T116" s="230" t="str">
        <f t="shared" si="70"/>
        <v/>
      </c>
      <c r="U116" s="230" t="str">
        <f t="shared" si="97"/>
        <v/>
      </c>
      <c r="V116" s="230" t="str">
        <f t="shared" si="97"/>
        <v/>
      </c>
      <c r="W116" s="230" t="str">
        <f t="shared" si="97"/>
        <v/>
      </c>
      <c r="X116" s="230" t="str">
        <f t="shared" si="97"/>
        <v/>
      </c>
      <c r="Y116" s="230" t="s">
        <v>4152</v>
      </c>
      <c r="Z116" s="230" t="str">
        <f t="shared" si="72"/>
        <v>\EX</v>
      </c>
      <c r="AA116" s="230" t="s">
        <v>4153</v>
      </c>
      <c r="AB116" s="230" t="str">
        <f t="shared" si="73"/>
        <v>ZA0011</v>
      </c>
      <c r="AC116" s="230" t="str">
        <f t="shared" si="73"/>
        <v>ZZZZZZ</v>
      </c>
      <c r="AD116" s="230" t="str">
        <f t="shared" si="74"/>
        <v>00000</v>
      </c>
      <c r="AE116" s="230" t="str">
        <f t="shared" si="74"/>
        <v>ZZZZZ</v>
      </c>
      <c r="AF116" s="230" t="str">
        <f t="shared" si="75"/>
        <v>00</v>
      </c>
      <c r="AG116" s="230" t="str">
        <f t="shared" si="75"/>
        <v>ZZ</v>
      </c>
      <c r="AH116" s="230" t="str">
        <f t="shared" si="76"/>
        <v>00000</v>
      </c>
      <c r="AI116" s="230" t="str">
        <f t="shared" si="76"/>
        <v>ZZZZZ</v>
      </c>
      <c r="AJ116" s="230" t="str">
        <f t="shared" si="77"/>
        <v>46</v>
      </c>
      <c r="AK116" s="230" t="str">
        <f t="shared" si="77"/>
        <v>46</v>
      </c>
      <c r="AL116" s="230" t="str">
        <f t="shared" si="78"/>
        <v>000000</v>
      </c>
      <c r="AM116" s="230" t="str">
        <f t="shared" si="78"/>
        <v>ZZZZZZ</v>
      </c>
      <c r="AN116" s="230" t="s">
        <v>4154</v>
      </c>
      <c r="AO116" s="230" t="s">
        <v>4155</v>
      </c>
      <c r="AP116" s="230" t="s">
        <v>4154</v>
      </c>
    </row>
    <row r="117" spans="1:42" ht="26.25" x14ac:dyDescent="0.25">
      <c r="A117" s="17" t="s">
        <v>1868</v>
      </c>
      <c r="B117" s="17" t="s">
        <v>4316</v>
      </c>
      <c r="C117" s="19" t="s">
        <v>2119</v>
      </c>
      <c r="D117" s="17" t="s">
        <v>4317</v>
      </c>
      <c r="E117" s="17" t="s">
        <v>12</v>
      </c>
      <c r="F117" s="22" t="s">
        <v>3365</v>
      </c>
      <c r="G117" s="22" t="s">
        <v>3508</v>
      </c>
      <c r="I117" s="230" t="str">
        <f t="shared" si="60"/>
        <v>*SAVE</v>
      </c>
      <c r="J117" s="230" t="str">
        <f t="shared" si="61"/>
        <v>*SL(1)</v>
      </c>
      <c r="K117" s="230" t="str">
        <f t="shared" si="62"/>
        <v>*PB</v>
      </c>
      <c r="L117" s="230" t="str">
        <f t="shared" si="63"/>
        <v>*IR</v>
      </c>
      <c r="M117" s="230" t="str">
        <f t="shared" si="64"/>
        <v>*SL(.5)</v>
      </c>
      <c r="N117" s="230" t="str">
        <f t="shared" si="65"/>
        <v>Rule 26</v>
      </c>
      <c r="O117" s="230" t="str">
        <f t="shared" si="66"/>
        <v>TAB</v>
      </c>
      <c r="P117" s="230" t="str">
        <f t="shared" si="67"/>
        <v>ZC1001 and ZC1002 Cost Centres can only be used with Organisation value 64 or 10</v>
      </c>
      <c r="Q117" s="230" t="str">
        <f t="shared" si="68"/>
        <v>TAB</v>
      </c>
      <c r="S117" s="230" t="str">
        <f t="shared" si="69"/>
        <v>TAB</v>
      </c>
      <c r="T117" s="230" t="str">
        <f t="shared" si="70"/>
        <v>Rule 26: For Cost Centres ZC1001 and ZC1002 please select Org value 64 - UO Subsids GBP or Org value 10 - UO Ledger GBP (see the Cross Validation rules document on http://www.admin.ox.ac.uk/finance/financialssupport/errors for details)</v>
      </c>
      <c r="U117" s="230" t="str">
        <f t="shared" si="97"/>
        <v>TAB</v>
      </c>
      <c r="V117" s="230" t="str">
        <f t="shared" si="97"/>
        <v>TAB</v>
      </c>
      <c r="W117" s="230" t="str">
        <f t="shared" si="97"/>
        <v>TAB</v>
      </c>
      <c r="X117" s="230" t="str">
        <f t="shared" si="97"/>
        <v>TAB</v>
      </c>
      <c r="Y117" s="230" t="s">
        <v>4152</v>
      </c>
      <c r="Z117" s="230" t="str">
        <f t="shared" si="72"/>
        <v>\IN</v>
      </c>
      <c r="AA117" s="230" t="s">
        <v>4153</v>
      </c>
      <c r="AB117" s="230" t="str">
        <f t="shared" si="73"/>
        <v>000000</v>
      </c>
      <c r="AC117" s="230" t="str">
        <f t="shared" si="73"/>
        <v>ZZZZZZ</v>
      </c>
      <c r="AD117" s="230" t="str">
        <f t="shared" si="74"/>
        <v>00000</v>
      </c>
      <c r="AE117" s="230" t="str">
        <f t="shared" si="74"/>
        <v>ZZZZZ</v>
      </c>
      <c r="AF117" s="230" t="str">
        <f t="shared" si="75"/>
        <v>00</v>
      </c>
      <c r="AG117" s="230" t="str">
        <f t="shared" si="75"/>
        <v>ZZ</v>
      </c>
      <c r="AH117" s="230" t="str">
        <f t="shared" si="76"/>
        <v>00000</v>
      </c>
      <c r="AI117" s="230" t="str">
        <f t="shared" si="76"/>
        <v>ZZZZZ</v>
      </c>
      <c r="AJ117" s="230" t="str">
        <f t="shared" si="77"/>
        <v>00</v>
      </c>
      <c r="AK117" s="230" t="str">
        <f t="shared" si="77"/>
        <v>ZZ</v>
      </c>
      <c r="AL117" s="230" t="str">
        <f t="shared" si="78"/>
        <v>000000</v>
      </c>
      <c r="AM117" s="230" t="str">
        <f t="shared" si="78"/>
        <v>ZZZZZZ</v>
      </c>
      <c r="AN117" s="230" t="s">
        <v>4154</v>
      </c>
      <c r="AO117" s="230" t="s">
        <v>4155</v>
      </c>
      <c r="AP117" s="230" t="s">
        <v>4154</v>
      </c>
    </row>
    <row r="118" spans="1:42" ht="26.25" x14ac:dyDescent="0.25">
      <c r="A118" s="17" t="s">
        <v>1868</v>
      </c>
      <c r="B118" s="17" t="s">
        <v>4316</v>
      </c>
      <c r="C118" s="19" t="s">
        <v>2119</v>
      </c>
      <c r="D118" s="17" t="s">
        <v>4317</v>
      </c>
      <c r="E118" s="17" t="s">
        <v>15</v>
      </c>
      <c r="F118" s="22" t="s">
        <v>4093</v>
      </c>
      <c r="G118" s="22" t="s">
        <v>4318</v>
      </c>
      <c r="I118" s="230" t="str">
        <f t="shared" si="60"/>
        <v/>
      </c>
      <c r="J118" s="230" t="str">
        <f t="shared" si="61"/>
        <v/>
      </c>
      <c r="K118" s="230" t="str">
        <f t="shared" si="62"/>
        <v/>
      </c>
      <c r="L118" s="230" t="str">
        <f t="shared" si="63"/>
        <v/>
      </c>
      <c r="M118" s="230" t="str">
        <f t="shared" si="64"/>
        <v/>
      </c>
      <c r="N118" s="230" t="str">
        <f t="shared" si="65"/>
        <v/>
      </c>
      <c r="O118" s="230" t="str">
        <f t="shared" si="66"/>
        <v/>
      </c>
      <c r="P118" s="230" t="str">
        <f t="shared" si="67"/>
        <v/>
      </c>
      <c r="Q118" s="230" t="str">
        <f t="shared" si="68"/>
        <v/>
      </c>
      <c r="S118" s="230" t="str">
        <f t="shared" si="69"/>
        <v/>
      </c>
      <c r="T118" s="230" t="str">
        <f t="shared" si="70"/>
        <v/>
      </c>
      <c r="U118" s="230" t="str">
        <f t="shared" si="97"/>
        <v/>
      </c>
      <c r="V118" s="230" t="str">
        <f t="shared" si="97"/>
        <v/>
      </c>
      <c r="W118" s="230" t="str">
        <f t="shared" si="97"/>
        <v/>
      </c>
      <c r="X118" s="230" t="str">
        <f t="shared" si="97"/>
        <v/>
      </c>
      <c r="Y118" s="230" t="s">
        <v>4152</v>
      </c>
      <c r="Z118" s="230" t="str">
        <f t="shared" si="72"/>
        <v>\EX</v>
      </c>
      <c r="AA118" s="230" t="s">
        <v>4153</v>
      </c>
      <c r="AB118" s="230" t="str">
        <f t="shared" si="73"/>
        <v>000001</v>
      </c>
      <c r="AC118" s="230" t="str">
        <f t="shared" si="73"/>
        <v>ZC1000</v>
      </c>
      <c r="AD118" s="230" t="str">
        <f t="shared" si="74"/>
        <v>00000</v>
      </c>
      <c r="AE118" s="230" t="str">
        <f t="shared" si="74"/>
        <v>ZZZZZ</v>
      </c>
      <c r="AF118" s="230" t="str">
        <f t="shared" si="75"/>
        <v>00</v>
      </c>
      <c r="AG118" s="230" t="str">
        <f t="shared" si="75"/>
        <v>ZZ</v>
      </c>
      <c r="AH118" s="230" t="str">
        <f t="shared" si="76"/>
        <v>00000</v>
      </c>
      <c r="AI118" s="230" t="str">
        <f t="shared" si="76"/>
        <v>ZZZZZ</v>
      </c>
      <c r="AJ118" s="230" t="str">
        <f t="shared" si="77"/>
        <v>64</v>
      </c>
      <c r="AK118" s="230" t="str">
        <f t="shared" si="77"/>
        <v>64</v>
      </c>
      <c r="AL118" s="230" t="str">
        <f t="shared" si="78"/>
        <v>000000</v>
      </c>
      <c r="AM118" s="230" t="str">
        <f t="shared" si="78"/>
        <v>ZZZZZZ</v>
      </c>
      <c r="AN118" s="230" t="s">
        <v>4154</v>
      </c>
      <c r="AO118" s="230" t="s">
        <v>4155</v>
      </c>
      <c r="AP118" s="230" t="s">
        <v>4154</v>
      </c>
    </row>
    <row r="119" spans="1:42" ht="26.25" x14ac:dyDescent="0.25">
      <c r="A119" s="17" t="s">
        <v>1868</v>
      </c>
      <c r="B119" s="17" t="s">
        <v>4316</v>
      </c>
      <c r="C119" s="19" t="s">
        <v>2119</v>
      </c>
      <c r="D119" s="17" t="s">
        <v>4317</v>
      </c>
      <c r="E119" s="17" t="s">
        <v>15</v>
      </c>
      <c r="F119" s="22" t="s">
        <v>4319</v>
      </c>
      <c r="G119" s="22" t="s">
        <v>4223</v>
      </c>
      <c r="I119" s="230" t="str">
        <f t="shared" si="60"/>
        <v/>
      </c>
      <c r="J119" s="230" t="str">
        <f t="shared" si="61"/>
        <v/>
      </c>
      <c r="K119" s="230" t="str">
        <f t="shared" si="62"/>
        <v/>
      </c>
      <c r="L119" s="230" t="str">
        <f t="shared" si="63"/>
        <v/>
      </c>
      <c r="M119" s="230" t="str">
        <f t="shared" si="64"/>
        <v/>
      </c>
      <c r="N119" s="230" t="str">
        <f t="shared" si="65"/>
        <v/>
      </c>
      <c r="O119" s="230" t="str">
        <f t="shared" si="66"/>
        <v/>
      </c>
      <c r="P119" s="230" t="str">
        <f t="shared" si="67"/>
        <v/>
      </c>
      <c r="Q119" s="230" t="str">
        <f t="shared" si="68"/>
        <v/>
      </c>
      <c r="S119" s="230" t="str">
        <f t="shared" si="69"/>
        <v/>
      </c>
      <c r="T119" s="230" t="str">
        <f t="shared" si="70"/>
        <v/>
      </c>
      <c r="U119" s="230" t="str">
        <f t="shared" si="97"/>
        <v/>
      </c>
      <c r="V119" s="230" t="str">
        <f t="shared" si="97"/>
        <v/>
      </c>
      <c r="W119" s="230" t="str">
        <f t="shared" si="97"/>
        <v/>
      </c>
      <c r="X119" s="230" t="str">
        <f t="shared" si="97"/>
        <v/>
      </c>
      <c r="Y119" s="230" t="s">
        <v>4152</v>
      </c>
      <c r="Z119" s="230" t="str">
        <f t="shared" si="72"/>
        <v>\EX</v>
      </c>
      <c r="AA119" s="230" t="s">
        <v>4153</v>
      </c>
      <c r="AB119" s="230" t="str">
        <f t="shared" si="73"/>
        <v>ZC1001</v>
      </c>
      <c r="AC119" s="230" t="str">
        <f t="shared" si="73"/>
        <v>ZC1002</v>
      </c>
      <c r="AD119" s="230" t="str">
        <f t="shared" si="74"/>
        <v>00000</v>
      </c>
      <c r="AE119" s="230" t="str">
        <f t="shared" si="74"/>
        <v>ZZZZZ</v>
      </c>
      <c r="AF119" s="230" t="str">
        <f t="shared" si="75"/>
        <v>00</v>
      </c>
      <c r="AG119" s="230" t="str">
        <f t="shared" si="75"/>
        <v>ZZ</v>
      </c>
      <c r="AH119" s="230" t="str">
        <f t="shared" si="76"/>
        <v>00000</v>
      </c>
      <c r="AI119" s="230" t="str">
        <f t="shared" si="76"/>
        <v>ZZZZZ</v>
      </c>
      <c r="AJ119" s="230" t="str">
        <f t="shared" si="77"/>
        <v>00</v>
      </c>
      <c r="AK119" s="230" t="str">
        <f t="shared" si="77"/>
        <v>09</v>
      </c>
      <c r="AL119" s="230" t="str">
        <f t="shared" si="78"/>
        <v>000000</v>
      </c>
      <c r="AM119" s="230" t="str">
        <f t="shared" si="78"/>
        <v>ZZZZZZ</v>
      </c>
      <c r="AN119" s="230" t="s">
        <v>4154</v>
      </c>
      <c r="AO119" s="230" t="s">
        <v>4155</v>
      </c>
      <c r="AP119" s="230" t="s">
        <v>4154</v>
      </c>
    </row>
    <row r="120" spans="1:42" ht="26.25" x14ac:dyDescent="0.25">
      <c r="A120" s="17" t="s">
        <v>1868</v>
      </c>
      <c r="B120" s="17" t="s">
        <v>4316</v>
      </c>
      <c r="C120" s="19" t="s">
        <v>2119</v>
      </c>
      <c r="D120" s="17" t="s">
        <v>4317</v>
      </c>
      <c r="E120" s="17" t="s">
        <v>15</v>
      </c>
      <c r="F120" s="22" t="s">
        <v>4320</v>
      </c>
      <c r="G120" s="22" t="s">
        <v>4224</v>
      </c>
      <c r="I120" s="230" t="str">
        <f t="shared" si="60"/>
        <v/>
      </c>
      <c r="J120" s="230" t="str">
        <f t="shared" si="61"/>
        <v/>
      </c>
      <c r="K120" s="230" t="str">
        <f t="shared" si="62"/>
        <v/>
      </c>
      <c r="L120" s="230" t="str">
        <f t="shared" si="63"/>
        <v/>
      </c>
      <c r="M120" s="230" t="str">
        <f t="shared" si="64"/>
        <v/>
      </c>
      <c r="N120" s="230" t="str">
        <f t="shared" si="65"/>
        <v/>
      </c>
      <c r="O120" s="230" t="str">
        <f t="shared" si="66"/>
        <v/>
      </c>
      <c r="P120" s="230" t="str">
        <f t="shared" si="67"/>
        <v/>
      </c>
      <c r="Q120" s="230" t="str">
        <f t="shared" si="68"/>
        <v/>
      </c>
      <c r="S120" s="230" t="str">
        <f t="shared" si="69"/>
        <v/>
      </c>
      <c r="T120" s="230" t="str">
        <f t="shared" si="70"/>
        <v/>
      </c>
      <c r="U120" s="230" t="str">
        <f t="shared" si="97"/>
        <v/>
      </c>
      <c r="V120" s="230" t="str">
        <f t="shared" si="97"/>
        <v/>
      </c>
      <c r="W120" s="230" t="str">
        <f t="shared" si="97"/>
        <v/>
      </c>
      <c r="X120" s="230" t="str">
        <f t="shared" si="97"/>
        <v/>
      </c>
      <c r="Y120" s="230" t="s">
        <v>4152</v>
      </c>
      <c r="Z120" s="230" t="str">
        <f t="shared" si="72"/>
        <v>\EX</v>
      </c>
      <c r="AA120" s="230" t="s">
        <v>4153</v>
      </c>
      <c r="AB120" s="230" t="str">
        <f t="shared" si="73"/>
        <v>ZC1001</v>
      </c>
      <c r="AC120" s="230" t="str">
        <f t="shared" si="73"/>
        <v>ZC1002</v>
      </c>
      <c r="AD120" s="230" t="str">
        <f t="shared" si="74"/>
        <v>00000</v>
      </c>
      <c r="AE120" s="230" t="str">
        <f t="shared" si="74"/>
        <v>ZZZZZ</v>
      </c>
      <c r="AF120" s="230" t="str">
        <f t="shared" si="75"/>
        <v>00</v>
      </c>
      <c r="AG120" s="230" t="str">
        <f t="shared" si="75"/>
        <v>ZZ</v>
      </c>
      <c r="AH120" s="230" t="str">
        <f t="shared" si="76"/>
        <v>00000</v>
      </c>
      <c r="AI120" s="230" t="str">
        <f t="shared" si="76"/>
        <v>ZZZZZ</v>
      </c>
      <c r="AJ120" s="230" t="str">
        <f t="shared" si="77"/>
        <v>11</v>
      </c>
      <c r="AK120" s="230" t="str">
        <f t="shared" si="77"/>
        <v>63</v>
      </c>
      <c r="AL120" s="230" t="str">
        <f t="shared" si="78"/>
        <v>000000</v>
      </c>
      <c r="AM120" s="230" t="str">
        <f t="shared" si="78"/>
        <v>ZZZZZZ</v>
      </c>
      <c r="AN120" s="230" t="s">
        <v>4154</v>
      </c>
      <c r="AO120" s="230" t="s">
        <v>4155</v>
      </c>
      <c r="AP120" s="230" t="s">
        <v>4154</v>
      </c>
    </row>
    <row r="121" spans="1:42" ht="26.25" x14ac:dyDescent="0.25">
      <c r="A121" s="17" t="s">
        <v>1868</v>
      </c>
      <c r="B121" s="17" t="s">
        <v>4316</v>
      </c>
      <c r="C121" s="19" t="s">
        <v>2119</v>
      </c>
      <c r="D121" s="17" t="s">
        <v>4317</v>
      </c>
      <c r="E121" s="17" t="s">
        <v>15</v>
      </c>
      <c r="F121" s="22" t="s">
        <v>4321</v>
      </c>
      <c r="G121" s="22" t="s">
        <v>4225</v>
      </c>
      <c r="I121" s="230" t="str">
        <f t="shared" si="60"/>
        <v/>
      </c>
      <c r="J121" s="230" t="str">
        <f t="shared" si="61"/>
        <v/>
      </c>
      <c r="K121" s="230" t="str">
        <f t="shared" si="62"/>
        <v/>
      </c>
      <c r="L121" s="230" t="str">
        <f t="shared" si="63"/>
        <v/>
      </c>
      <c r="M121" s="230" t="str">
        <f t="shared" si="64"/>
        <v/>
      </c>
      <c r="N121" s="230" t="str">
        <f t="shared" si="65"/>
        <v/>
      </c>
      <c r="O121" s="230" t="str">
        <f t="shared" si="66"/>
        <v/>
      </c>
      <c r="P121" s="230" t="str">
        <f t="shared" si="67"/>
        <v/>
      </c>
      <c r="Q121" s="230" t="str">
        <f t="shared" si="68"/>
        <v/>
      </c>
      <c r="S121" s="230" t="str">
        <f t="shared" si="69"/>
        <v/>
      </c>
      <c r="T121" s="230" t="str">
        <f t="shared" si="70"/>
        <v/>
      </c>
      <c r="U121" s="230" t="str">
        <f t="shared" si="97"/>
        <v/>
      </c>
      <c r="V121" s="230" t="str">
        <f t="shared" si="97"/>
        <v/>
      </c>
      <c r="W121" s="230" t="str">
        <f t="shared" si="97"/>
        <v/>
      </c>
      <c r="X121" s="230" t="str">
        <f t="shared" si="97"/>
        <v/>
      </c>
      <c r="Y121" s="230" t="s">
        <v>4152</v>
      </c>
      <c r="Z121" s="230" t="str">
        <f t="shared" si="72"/>
        <v>\EX</v>
      </c>
      <c r="AA121" s="230" t="s">
        <v>4153</v>
      </c>
      <c r="AB121" s="230" t="str">
        <f t="shared" si="73"/>
        <v>ZC1001</v>
      </c>
      <c r="AC121" s="230" t="str">
        <f t="shared" si="73"/>
        <v>ZC1002</v>
      </c>
      <c r="AD121" s="230" t="str">
        <f t="shared" si="74"/>
        <v>00000</v>
      </c>
      <c r="AE121" s="230" t="str">
        <f t="shared" si="74"/>
        <v>ZZZZZ</v>
      </c>
      <c r="AF121" s="230" t="str">
        <f t="shared" si="75"/>
        <v>00</v>
      </c>
      <c r="AG121" s="230" t="str">
        <f t="shared" si="75"/>
        <v>ZZ</v>
      </c>
      <c r="AH121" s="230" t="str">
        <f t="shared" si="76"/>
        <v>00000</v>
      </c>
      <c r="AI121" s="230" t="str">
        <f t="shared" si="76"/>
        <v>ZZZZZ</v>
      </c>
      <c r="AJ121" s="230" t="str">
        <f t="shared" si="77"/>
        <v>65</v>
      </c>
      <c r="AK121" s="230" t="str">
        <f t="shared" si="77"/>
        <v>ZZ</v>
      </c>
      <c r="AL121" s="230" t="str">
        <f t="shared" si="78"/>
        <v>000000</v>
      </c>
      <c r="AM121" s="230" t="str">
        <f t="shared" si="78"/>
        <v>ZZZZZZ</v>
      </c>
      <c r="AN121" s="230" t="s">
        <v>4154</v>
      </c>
      <c r="AO121" s="230" t="s">
        <v>4155</v>
      </c>
      <c r="AP121" s="230" t="s">
        <v>4154</v>
      </c>
    </row>
    <row r="122" spans="1:42" ht="26.25" x14ac:dyDescent="0.25">
      <c r="A122" s="17" t="s">
        <v>1868</v>
      </c>
      <c r="B122" s="17" t="s">
        <v>4316</v>
      </c>
      <c r="C122" s="19" t="s">
        <v>2119</v>
      </c>
      <c r="D122" s="17" t="s">
        <v>4317</v>
      </c>
      <c r="E122" s="17" t="s">
        <v>15</v>
      </c>
      <c r="F122" s="22" t="s">
        <v>4095</v>
      </c>
      <c r="G122" s="22" t="s">
        <v>4096</v>
      </c>
      <c r="I122" s="230" t="str">
        <f t="shared" si="60"/>
        <v/>
      </c>
      <c r="J122" s="230" t="str">
        <f t="shared" si="61"/>
        <v/>
      </c>
      <c r="K122" s="230" t="str">
        <f t="shared" si="62"/>
        <v/>
      </c>
      <c r="L122" s="230" t="str">
        <f t="shared" si="63"/>
        <v/>
      </c>
      <c r="M122" s="230" t="str">
        <f t="shared" si="64"/>
        <v/>
      </c>
      <c r="N122" s="230" t="str">
        <f t="shared" si="65"/>
        <v/>
      </c>
      <c r="O122" s="230" t="str">
        <f t="shared" si="66"/>
        <v/>
      </c>
      <c r="P122" s="230" t="str">
        <f t="shared" si="67"/>
        <v/>
      </c>
      <c r="Q122" s="230" t="str">
        <f t="shared" si="68"/>
        <v/>
      </c>
      <c r="S122" s="230" t="str">
        <f t="shared" si="69"/>
        <v/>
      </c>
      <c r="T122" s="230" t="str">
        <f t="shared" si="70"/>
        <v/>
      </c>
      <c r="U122" s="230" t="str">
        <f t="shared" si="97"/>
        <v/>
      </c>
      <c r="V122" s="230" t="str">
        <f t="shared" si="97"/>
        <v/>
      </c>
      <c r="W122" s="230" t="str">
        <f t="shared" si="97"/>
        <v/>
      </c>
      <c r="X122" s="230" t="str">
        <f t="shared" si="97"/>
        <v/>
      </c>
      <c r="Y122" s="230" t="s">
        <v>4152</v>
      </c>
      <c r="Z122" s="230" t="str">
        <f t="shared" si="72"/>
        <v>\EX</v>
      </c>
      <c r="AA122" s="230" t="s">
        <v>4153</v>
      </c>
      <c r="AB122" s="230" t="str">
        <f t="shared" si="73"/>
        <v>ZC1003</v>
      </c>
      <c r="AC122" s="230" t="str">
        <f t="shared" si="73"/>
        <v>ZZZZZZ</v>
      </c>
      <c r="AD122" s="230" t="str">
        <f t="shared" si="74"/>
        <v>00000</v>
      </c>
      <c r="AE122" s="230" t="str">
        <f t="shared" si="74"/>
        <v>ZZZZZ</v>
      </c>
      <c r="AF122" s="230" t="str">
        <f t="shared" si="75"/>
        <v>00</v>
      </c>
      <c r="AG122" s="230" t="str">
        <f t="shared" si="75"/>
        <v>ZZ</v>
      </c>
      <c r="AH122" s="230" t="str">
        <f t="shared" si="76"/>
        <v>00000</v>
      </c>
      <c r="AI122" s="230" t="str">
        <f t="shared" si="76"/>
        <v>ZZZZZ</v>
      </c>
      <c r="AJ122" s="230" t="str">
        <f t="shared" si="77"/>
        <v>64</v>
      </c>
      <c r="AK122" s="230" t="str">
        <f t="shared" si="77"/>
        <v>64</v>
      </c>
      <c r="AL122" s="230" t="str">
        <f t="shared" si="78"/>
        <v>000000</v>
      </c>
      <c r="AM122" s="230" t="str">
        <f t="shared" si="78"/>
        <v>ZZZZZZ</v>
      </c>
      <c r="AN122" s="230" t="s">
        <v>4154</v>
      </c>
      <c r="AO122" s="230" t="s">
        <v>4155</v>
      </c>
      <c r="AP122" s="230" t="s">
        <v>4154</v>
      </c>
    </row>
    <row r="123" spans="1:42" s="251" customFormat="1" ht="15" x14ac:dyDescent="0.25">
      <c r="A123" s="68" t="s">
        <v>1871</v>
      </c>
      <c r="B123" s="70" t="s">
        <v>4322</v>
      </c>
      <c r="C123" s="69" t="s">
        <v>2119</v>
      </c>
      <c r="D123" s="70" t="s">
        <v>4323</v>
      </c>
      <c r="E123" s="70" t="s">
        <v>12</v>
      </c>
      <c r="F123" s="68" t="s">
        <v>3365</v>
      </c>
      <c r="G123" s="68" t="s">
        <v>3508</v>
      </c>
      <c r="I123" s="251" t="str">
        <f t="shared" si="60"/>
        <v>*SAVE</v>
      </c>
      <c r="J123" s="251" t="str">
        <f t="shared" si="61"/>
        <v>*SL(1)</v>
      </c>
      <c r="K123" s="251" t="str">
        <f t="shared" si="62"/>
        <v>*PB</v>
      </c>
      <c r="L123" s="251" t="str">
        <f t="shared" si="63"/>
        <v>*IR</v>
      </c>
      <c r="M123" s="251" t="str">
        <f t="shared" si="64"/>
        <v>*SL(.5)</v>
      </c>
      <c r="N123" s="251" t="str">
        <f t="shared" si="65"/>
        <v>Rule 27</v>
      </c>
      <c r="O123" s="251" t="str">
        <f t="shared" si="66"/>
        <v>TAB</v>
      </c>
      <c r="P123" s="251" t="str">
        <f t="shared" si="67"/>
        <v xml:space="preserve">Kellogg College (GR and LB) Cost Centres can only be used with Organisation 17 </v>
      </c>
      <c r="Q123" s="251" t="str">
        <f t="shared" si="68"/>
        <v>TAB</v>
      </c>
      <c r="S123" s="251" t="str">
        <f t="shared" si="69"/>
        <v>TAB</v>
      </c>
      <c r="T123" s="251" t="str">
        <f t="shared" si="70"/>
        <v>Rule 27: For GR and LB Cost Centre values please select Org value 17  (see the Cross Validation rules document on http://www.admin.ox.ac.uk/finance/financialssupport/errors for details)</v>
      </c>
      <c r="U123" s="251" t="str">
        <f t="shared" si="97"/>
        <v>TAB</v>
      </c>
      <c r="V123" s="251" t="str">
        <f t="shared" si="97"/>
        <v>TAB</v>
      </c>
      <c r="W123" s="251" t="str">
        <f t="shared" si="97"/>
        <v>TAB</v>
      </c>
      <c r="X123" s="251" t="str">
        <f t="shared" si="97"/>
        <v>TAB</v>
      </c>
      <c r="Y123" s="251" t="s">
        <v>4152</v>
      </c>
      <c r="Z123" s="251" t="str">
        <f t="shared" si="72"/>
        <v>\IN</v>
      </c>
      <c r="AA123" s="251" t="s">
        <v>4153</v>
      </c>
      <c r="AB123" s="251" t="str">
        <f t="shared" si="73"/>
        <v>000000</v>
      </c>
      <c r="AC123" s="251" t="str">
        <f t="shared" si="73"/>
        <v>ZZZZZZ</v>
      </c>
      <c r="AD123" s="251" t="str">
        <f t="shared" si="74"/>
        <v>00000</v>
      </c>
      <c r="AE123" s="251" t="str">
        <f t="shared" si="74"/>
        <v>ZZZZZ</v>
      </c>
      <c r="AF123" s="251" t="str">
        <f t="shared" si="75"/>
        <v>00</v>
      </c>
      <c r="AG123" s="251" t="str">
        <f t="shared" si="75"/>
        <v>ZZ</v>
      </c>
      <c r="AH123" s="251" t="str">
        <f t="shared" si="76"/>
        <v>00000</v>
      </c>
      <c r="AI123" s="251" t="str">
        <f t="shared" si="76"/>
        <v>ZZZZZ</v>
      </c>
      <c r="AJ123" s="251" t="str">
        <f t="shared" si="77"/>
        <v>00</v>
      </c>
      <c r="AK123" s="251" t="str">
        <f t="shared" si="77"/>
        <v>ZZ</v>
      </c>
      <c r="AL123" s="251" t="str">
        <f t="shared" si="78"/>
        <v>000000</v>
      </c>
      <c r="AM123" s="251" t="str">
        <f t="shared" si="78"/>
        <v>ZZZZZZ</v>
      </c>
      <c r="AN123" s="251" t="s">
        <v>4154</v>
      </c>
      <c r="AO123" s="251" t="s">
        <v>4155</v>
      </c>
      <c r="AP123" s="251" t="s">
        <v>4154</v>
      </c>
    </row>
    <row r="124" spans="1:42" s="251" customFormat="1" ht="15" x14ac:dyDescent="0.25">
      <c r="A124" s="68" t="s">
        <v>1871</v>
      </c>
      <c r="B124" s="70" t="s">
        <v>4322</v>
      </c>
      <c r="C124" s="69" t="s">
        <v>2119</v>
      </c>
      <c r="D124" s="70" t="s">
        <v>4323</v>
      </c>
      <c r="E124" s="70" t="s">
        <v>15</v>
      </c>
      <c r="F124" s="68" t="s">
        <v>4206</v>
      </c>
      <c r="G124" s="68" t="s">
        <v>3542</v>
      </c>
      <c r="I124" s="251" t="str">
        <f t="shared" si="60"/>
        <v/>
      </c>
      <c r="J124" s="251" t="str">
        <f t="shared" si="61"/>
        <v/>
      </c>
      <c r="K124" s="251" t="str">
        <f t="shared" si="62"/>
        <v/>
      </c>
      <c r="L124" s="251" t="str">
        <f t="shared" si="63"/>
        <v/>
      </c>
      <c r="M124" s="251" t="str">
        <f t="shared" si="64"/>
        <v/>
      </c>
      <c r="N124" s="251" t="str">
        <f t="shared" si="65"/>
        <v/>
      </c>
      <c r="O124" s="251" t="str">
        <f t="shared" si="66"/>
        <v/>
      </c>
      <c r="P124" s="251" t="str">
        <f t="shared" si="67"/>
        <v/>
      </c>
      <c r="Q124" s="251" t="str">
        <f t="shared" si="68"/>
        <v/>
      </c>
      <c r="S124" s="251" t="str">
        <f t="shared" si="69"/>
        <v/>
      </c>
      <c r="T124" s="251" t="str">
        <f t="shared" si="70"/>
        <v/>
      </c>
      <c r="U124" s="251" t="str">
        <f t="shared" si="97"/>
        <v/>
      </c>
      <c r="V124" s="251" t="str">
        <f t="shared" si="97"/>
        <v/>
      </c>
      <c r="W124" s="251" t="str">
        <f t="shared" si="97"/>
        <v/>
      </c>
      <c r="X124" s="251" t="str">
        <f t="shared" si="97"/>
        <v/>
      </c>
      <c r="Y124" s="251" t="s">
        <v>4152</v>
      </c>
      <c r="Z124" s="251" t="str">
        <f t="shared" si="72"/>
        <v>\EX</v>
      </c>
      <c r="AA124" s="251" t="s">
        <v>4153</v>
      </c>
      <c r="AB124" s="251" t="str">
        <f t="shared" si="73"/>
        <v>000001</v>
      </c>
      <c r="AC124" s="251" t="str">
        <f t="shared" si="73"/>
        <v>GQZZZZ</v>
      </c>
      <c r="AD124" s="251" t="str">
        <f t="shared" si="74"/>
        <v>00000</v>
      </c>
      <c r="AE124" s="251" t="str">
        <f t="shared" si="74"/>
        <v>ZZZZZ</v>
      </c>
      <c r="AF124" s="251" t="str">
        <f t="shared" si="75"/>
        <v>00</v>
      </c>
      <c r="AG124" s="251" t="str">
        <f t="shared" si="75"/>
        <v>ZZ</v>
      </c>
      <c r="AH124" s="251" t="str">
        <f t="shared" si="76"/>
        <v>00000</v>
      </c>
      <c r="AI124" s="251" t="str">
        <f t="shared" si="76"/>
        <v>ZZZZZ</v>
      </c>
      <c r="AJ124" s="251" t="str">
        <f t="shared" si="77"/>
        <v>17</v>
      </c>
      <c r="AK124" s="251" t="str">
        <f t="shared" si="77"/>
        <v>17</v>
      </c>
      <c r="AL124" s="251" t="str">
        <f t="shared" si="78"/>
        <v>000000</v>
      </c>
      <c r="AM124" s="251" t="str">
        <f t="shared" si="78"/>
        <v>ZZZZZZ</v>
      </c>
      <c r="AN124" s="251" t="s">
        <v>4154</v>
      </c>
      <c r="AO124" s="251" t="s">
        <v>4155</v>
      </c>
      <c r="AP124" s="251" t="s">
        <v>4154</v>
      </c>
    </row>
    <row r="125" spans="1:42" s="251" customFormat="1" ht="15" x14ac:dyDescent="0.25">
      <c r="A125" s="68" t="s">
        <v>1871</v>
      </c>
      <c r="B125" s="70" t="s">
        <v>4322</v>
      </c>
      <c r="C125" s="69" t="s">
        <v>2119</v>
      </c>
      <c r="D125" s="70" t="s">
        <v>4323</v>
      </c>
      <c r="E125" s="70" t="s">
        <v>15</v>
      </c>
      <c r="F125" s="68" t="s">
        <v>3401</v>
      </c>
      <c r="G125" s="68" t="s">
        <v>3546</v>
      </c>
      <c r="I125" s="251" t="str">
        <f t="shared" si="60"/>
        <v/>
      </c>
      <c r="J125" s="251" t="str">
        <f t="shared" si="61"/>
        <v/>
      </c>
      <c r="K125" s="251" t="str">
        <f t="shared" si="62"/>
        <v/>
      </c>
      <c r="L125" s="251" t="str">
        <f t="shared" si="63"/>
        <v/>
      </c>
      <c r="M125" s="251" t="str">
        <f t="shared" si="64"/>
        <v/>
      </c>
      <c r="N125" s="251" t="str">
        <f t="shared" si="65"/>
        <v/>
      </c>
      <c r="O125" s="251" t="str">
        <f t="shared" si="66"/>
        <v/>
      </c>
      <c r="P125" s="251" t="str">
        <f t="shared" si="67"/>
        <v/>
      </c>
      <c r="Q125" s="251" t="str">
        <f t="shared" si="68"/>
        <v/>
      </c>
      <c r="S125" s="251" t="str">
        <f t="shared" si="69"/>
        <v/>
      </c>
      <c r="T125" s="251" t="str">
        <f t="shared" si="70"/>
        <v/>
      </c>
      <c r="U125" s="251" t="str">
        <f t="shared" si="97"/>
        <v/>
      </c>
      <c r="V125" s="251" t="str">
        <f t="shared" si="97"/>
        <v/>
      </c>
      <c r="W125" s="251" t="str">
        <f t="shared" si="97"/>
        <v/>
      </c>
      <c r="X125" s="251" t="str">
        <f t="shared" si="97"/>
        <v/>
      </c>
      <c r="Y125" s="251" t="s">
        <v>4152</v>
      </c>
      <c r="Z125" s="251" t="str">
        <f t="shared" si="72"/>
        <v>\EX</v>
      </c>
      <c r="AA125" s="251" t="s">
        <v>4153</v>
      </c>
      <c r="AB125" s="251" t="str">
        <f t="shared" si="73"/>
        <v>GR0000</v>
      </c>
      <c r="AC125" s="251" t="str">
        <f t="shared" si="73"/>
        <v>GRZZZZ</v>
      </c>
      <c r="AD125" s="251" t="str">
        <f t="shared" si="74"/>
        <v>00000</v>
      </c>
      <c r="AE125" s="251" t="str">
        <f t="shared" si="74"/>
        <v>ZZZZZ</v>
      </c>
      <c r="AF125" s="251" t="str">
        <f t="shared" si="75"/>
        <v>00</v>
      </c>
      <c r="AG125" s="251" t="str">
        <f t="shared" si="75"/>
        <v>ZZ</v>
      </c>
      <c r="AH125" s="251" t="str">
        <f t="shared" si="76"/>
        <v>00000</v>
      </c>
      <c r="AI125" s="251" t="str">
        <f t="shared" si="76"/>
        <v>ZZZZZ</v>
      </c>
      <c r="AJ125" s="251" t="str">
        <f t="shared" si="77"/>
        <v>00</v>
      </c>
      <c r="AK125" s="251" t="str">
        <f t="shared" si="77"/>
        <v>16</v>
      </c>
      <c r="AL125" s="251" t="str">
        <f t="shared" si="78"/>
        <v>000000</v>
      </c>
      <c r="AM125" s="251" t="str">
        <f t="shared" si="78"/>
        <v>ZZZZZZ</v>
      </c>
      <c r="AN125" s="251" t="s">
        <v>4154</v>
      </c>
      <c r="AO125" s="251" t="s">
        <v>4155</v>
      </c>
      <c r="AP125" s="251" t="s">
        <v>4154</v>
      </c>
    </row>
    <row r="126" spans="1:42" s="251" customFormat="1" ht="15" x14ac:dyDescent="0.25">
      <c r="A126" s="68" t="s">
        <v>1871</v>
      </c>
      <c r="B126" s="70" t="s">
        <v>4322</v>
      </c>
      <c r="C126" s="69" t="s">
        <v>2119</v>
      </c>
      <c r="D126" s="70" t="s">
        <v>4323</v>
      </c>
      <c r="E126" s="70" t="s">
        <v>15</v>
      </c>
      <c r="F126" s="68" t="s">
        <v>3402</v>
      </c>
      <c r="G126" s="68" t="s">
        <v>4324</v>
      </c>
      <c r="I126" s="251" t="str">
        <f t="shared" si="60"/>
        <v/>
      </c>
      <c r="J126" s="251" t="str">
        <f t="shared" si="61"/>
        <v/>
      </c>
      <c r="K126" s="251" t="str">
        <f t="shared" si="62"/>
        <v/>
      </c>
      <c r="L126" s="251" t="str">
        <f t="shared" si="63"/>
        <v/>
      </c>
      <c r="M126" s="251" t="str">
        <f t="shared" si="64"/>
        <v/>
      </c>
      <c r="N126" s="251" t="str">
        <f t="shared" si="65"/>
        <v/>
      </c>
      <c r="O126" s="251" t="str">
        <f t="shared" si="66"/>
        <v/>
      </c>
      <c r="P126" s="251" t="str">
        <f t="shared" si="67"/>
        <v/>
      </c>
      <c r="Q126" s="251" t="str">
        <f t="shared" si="68"/>
        <v/>
      </c>
      <c r="S126" s="251" t="str">
        <f t="shared" si="69"/>
        <v/>
      </c>
      <c r="T126" s="251" t="str">
        <f t="shared" si="70"/>
        <v/>
      </c>
      <c r="U126" s="251" t="str">
        <f t="shared" si="97"/>
        <v/>
      </c>
      <c r="V126" s="251" t="str">
        <f t="shared" si="97"/>
        <v/>
      </c>
      <c r="W126" s="251" t="str">
        <f t="shared" si="97"/>
        <v/>
      </c>
      <c r="X126" s="251" t="str">
        <f t="shared" si="97"/>
        <v/>
      </c>
      <c r="Y126" s="251" t="s">
        <v>4152</v>
      </c>
      <c r="Z126" s="251" t="str">
        <f t="shared" si="72"/>
        <v>\EX</v>
      </c>
      <c r="AA126" s="251" t="s">
        <v>4153</v>
      </c>
      <c r="AB126" s="251" t="str">
        <f t="shared" si="73"/>
        <v>GR0000</v>
      </c>
      <c r="AC126" s="251" t="str">
        <f t="shared" si="73"/>
        <v>GRZZZZ</v>
      </c>
      <c r="AD126" s="251" t="str">
        <f t="shared" si="74"/>
        <v>00000</v>
      </c>
      <c r="AE126" s="251" t="str">
        <f t="shared" si="74"/>
        <v>ZZZZZ</v>
      </c>
      <c r="AF126" s="251" t="str">
        <f t="shared" si="75"/>
        <v>00</v>
      </c>
      <c r="AG126" s="251" t="str">
        <f t="shared" si="75"/>
        <v>ZZ</v>
      </c>
      <c r="AH126" s="251" t="str">
        <f t="shared" si="76"/>
        <v>00000</v>
      </c>
      <c r="AI126" s="251" t="str">
        <f t="shared" si="76"/>
        <v>ZZZZZ</v>
      </c>
      <c r="AJ126" s="251" t="str">
        <f t="shared" si="77"/>
        <v>18</v>
      </c>
      <c r="AK126" s="251" t="str">
        <f t="shared" si="77"/>
        <v>ZZ</v>
      </c>
      <c r="AL126" s="251" t="str">
        <f t="shared" si="78"/>
        <v>000000</v>
      </c>
      <c r="AM126" s="251" t="str">
        <f t="shared" si="78"/>
        <v>ZZZZZZ</v>
      </c>
      <c r="AN126" s="251" t="s">
        <v>4154</v>
      </c>
      <c r="AO126" s="251" t="s">
        <v>4155</v>
      </c>
      <c r="AP126" s="251" t="s">
        <v>4154</v>
      </c>
    </row>
    <row r="127" spans="1:42" s="251" customFormat="1" ht="15" x14ac:dyDescent="0.25">
      <c r="A127" s="68" t="s">
        <v>1871</v>
      </c>
      <c r="B127" s="70" t="s">
        <v>4322</v>
      </c>
      <c r="C127" s="69" t="s">
        <v>2119</v>
      </c>
      <c r="D127" s="70" t="s">
        <v>4323</v>
      </c>
      <c r="E127" s="70" t="s">
        <v>15</v>
      </c>
      <c r="F127" s="68" t="s">
        <v>3400</v>
      </c>
      <c r="G127" s="68" t="s">
        <v>4305</v>
      </c>
      <c r="I127" s="251" t="str">
        <f t="shared" si="60"/>
        <v/>
      </c>
      <c r="J127" s="251" t="str">
        <f t="shared" si="61"/>
        <v/>
      </c>
      <c r="K127" s="251" t="str">
        <f t="shared" si="62"/>
        <v/>
      </c>
      <c r="L127" s="251" t="str">
        <f t="shared" si="63"/>
        <v/>
      </c>
      <c r="M127" s="251" t="str">
        <f t="shared" si="64"/>
        <v/>
      </c>
      <c r="N127" s="251" t="str">
        <f t="shared" ref="N127:N130" si="98">IF($A127=$A126, "", A127)</f>
        <v/>
      </c>
      <c r="O127" s="251" t="str">
        <f t="shared" si="66"/>
        <v/>
      </c>
      <c r="P127" s="251" t="str">
        <f t="shared" ref="P127:P130" si="99">IF($A127=$A126, "", B127)</f>
        <v/>
      </c>
      <c r="Q127" s="251" t="str">
        <f t="shared" si="68"/>
        <v/>
      </c>
      <c r="S127" s="251" t="str">
        <f t="shared" si="69"/>
        <v/>
      </c>
      <c r="T127" s="251" t="str">
        <f t="shared" ref="T127:T130" si="100">IF($A127=$A126, "", D127)</f>
        <v/>
      </c>
      <c r="U127" s="251" t="str">
        <f t="shared" ref="U127:X127" si="101">IF($A127=$A126, "", "TAB")</f>
        <v/>
      </c>
      <c r="V127" s="251" t="str">
        <f t="shared" si="101"/>
        <v/>
      </c>
      <c r="W127" s="251" t="str">
        <f t="shared" si="101"/>
        <v/>
      </c>
      <c r="X127" s="251" t="str">
        <f t="shared" si="101"/>
        <v/>
      </c>
      <c r="Y127" s="251" t="s">
        <v>4152</v>
      </c>
      <c r="Z127" s="251" t="str">
        <f t="shared" ref="Z127:Z130" si="102">"\" &amp; IF(E127="I", "IN", "EX")</f>
        <v>\EX</v>
      </c>
      <c r="AA127" s="251" t="s">
        <v>4153</v>
      </c>
      <c r="AB127" s="251" t="str">
        <f t="shared" ref="AB127:AB130" si="103">MID(F127,1,6)</f>
        <v>GS0000</v>
      </c>
      <c r="AC127" s="251" t="str">
        <f t="shared" ref="AC127:AC130" si="104">MID(G127,1,6)</f>
        <v>LAZZZZ</v>
      </c>
      <c r="AD127" s="251" t="str">
        <f t="shared" ref="AD127:AD130" si="105">MID(F127,8,5)</f>
        <v>00000</v>
      </c>
      <c r="AE127" s="251" t="str">
        <f t="shared" ref="AE127:AE130" si="106">MID(G127,8,5)</f>
        <v>ZZZZZ</v>
      </c>
      <c r="AF127" s="251" t="str">
        <f t="shared" ref="AF127:AF130" si="107">MID(F127,14,2)</f>
        <v>00</v>
      </c>
      <c r="AG127" s="251" t="str">
        <f t="shared" ref="AG127:AG130" si="108">MID(G127,14,2)</f>
        <v>ZZ</v>
      </c>
      <c r="AH127" s="251" t="str">
        <f t="shared" ref="AH127:AH130" si="109">MID(F127,17,5)</f>
        <v>00000</v>
      </c>
      <c r="AI127" s="251" t="str">
        <f t="shared" ref="AI127:AI130" si="110">MID(G127,17,5)</f>
        <v>ZZZZZ</v>
      </c>
      <c r="AJ127" s="251" t="str">
        <f t="shared" ref="AJ127:AJ130" si="111">MID(F127,23,2)</f>
        <v>17</v>
      </c>
      <c r="AK127" s="251" t="str">
        <f t="shared" ref="AK127:AK130" si="112">MID(G127,23,2)</f>
        <v>17</v>
      </c>
      <c r="AL127" s="251" t="str">
        <f t="shared" ref="AL127:AL130" si="113">MID(F127,26,6)</f>
        <v>000000</v>
      </c>
      <c r="AM127" s="251" t="str">
        <f t="shared" ref="AM127:AM130" si="114">MID(G127,26,6)</f>
        <v>ZZZZZZ</v>
      </c>
      <c r="AN127" s="251" t="s">
        <v>4154</v>
      </c>
      <c r="AO127" s="251" t="s">
        <v>4155</v>
      </c>
      <c r="AP127" s="251" t="s">
        <v>4154</v>
      </c>
    </row>
    <row r="128" spans="1:42" s="251" customFormat="1" ht="15" x14ac:dyDescent="0.25">
      <c r="A128" s="68" t="s">
        <v>1871</v>
      </c>
      <c r="B128" s="70" t="s">
        <v>4322</v>
      </c>
      <c r="C128" s="69" t="s">
        <v>2119</v>
      </c>
      <c r="D128" s="70" t="s">
        <v>4323</v>
      </c>
      <c r="E128" s="70" t="s">
        <v>15</v>
      </c>
      <c r="F128" s="68" t="s">
        <v>4304</v>
      </c>
      <c r="G128" s="68" t="s">
        <v>3543</v>
      </c>
      <c r="I128" s="251" t="str">
        <f t="shared" si="60"/>
        <v/>
      </c>
      <c r="J128" s="251" t="str">
        <f t="shared" si="61"/>
        <v/>
      </c>
      <c r="K128" s="251" t="str">
        <f t="shared" si="62"/>
        <v/>
      </c>
      <c r="L128" s="251" t="str">
        <f t="shared" si="63"/>
        <v/>
      </c>
      <c r="M128" s="251" t="str">
        <f t="shared" si="64"/>
        <v/>
      </c>
      <c r="N128" s="251" t="str">
        <f t="shared" si="98"/>
        <v/>
      </c>
      <c r="O128" s="251" t="str">
        <f t="shared" si="66"/>
        <v/>
      </c>
      <c r="P128" s="251" t="str">
        <f t="shared" si="99"/>
        <v/>
      </c>
      <c r="Q128" s="251" t="str">
        <f t="shared" si="68"/>
        <v/>
      </c>
      <c r="S128" s="251" t="str">
        <f t="shared" si="69"/>
        <v/>
      </c>
      <c r="T128" s="251" t="str">
        <f t="shared" si="100"/>
        <v/>
      </c>
      <c r="U128" s="251" t="str">
        <f t="shared" ref="U128:X128" si="115">IF($A128=$A127, "", "TAB")</f>
        <v/>
      </c>
      <c r="V128" s="251" t="str">
        <f t="shared" si="115"/>
        <v/>
      </c>
      <c r="W128" s="251" t="str">
        <f t="shared" si="115"/>
        <v/>
      </c>
      <c r="X128" s="251" t="str">
        <f t="shared" si="115"/>
        <v/>
      </c>
      <c r="Y128" s="251" t="s">
        <v>4152</v>
      </c>
      <c r="Z128" s="251" t="str">
        <f t="shared" si="102"/>
        <v>\EX</v>
      </c>
      <c r="AA128" s="251" t="s">
        <v>4153</v>
      </c>
      <c r="AB128" s="251" t="str">
        <f t="shared" si="103"/>
        <v>LC0000</v>
      </c>
      <c r="AC128" s="251" t="str">
        <f t="shared" si="104"/>
        <v>ZZZZZZ</v>
      </c>
      <c r="AD128" s="251" t="str">
        <f t="shared" si="105"/>
        <v>00000</v>
      </c>
      <c r="AE128" s="251" t="str">
        <f t="shared" si="106"/>
        <v>ZZZZZ</v>
      </c>
      <c r="AF128" s="251" t="str">
        <f t="shared" si="107"/>
        <v>00</v>
      </c>
      <c r="AG128" s="251" t="str">
        <f t="shared" si="108"/>
        <v>ZZ</v>
      </c>
      <c r="AH128" s="251" t="str">
        <f t="shared" si="109"/>
        <v>00000</v>
      </c>
      <c r="AI128" s="251" t="str">
        <f t="shared" si="110"/>
        <v>ZZZZZ</v>
      </c>
      <c r="AJ128" s="251" t="str">
        <f t="shared" si="111"/>
        <v>17</v>
      </c>
      <c r="AK128" s="251" t="str">
        <f t="shared" si="112"/>
        <v>17</v>
      </c>
      <c r="AL128" s="251" t="str">
        <f t="shared" si="113"/>
        <v>000000</v>
      </c>
      <c r="AM128" s="251" t="str">
        <f t="shared" si="114"/>
        <v>ZZZZZZ</v>
      </c>
      <c r="AN128" s="251" t="s">
        <v>4154</v>
      </c>
      <c r="AO128" s="251" t="s">
        <v>4155</v>
      </c>
      <c r="AP128" s="251" t="s">
        <v>4154</v>
      </c>
    </row>
    <row r="129" spans="1:44" s="251" customFormat="1" ht="15" x14ac:dyDescent="0.25">
      <c r="A129" s="68" t="s">
        <v>1871</v>
      </c>
      <c r="B129" s="70" t="s">
        <v>4322</v>
      </c>
      <c r="C129" s="69" t="s">
        <v>2119</v>
      </c>
      <c r="D129" s="70" t="s">
        <v>4323</v>
      </c>
      <c r="E129" s="70" t="s">
        <v>15</v>
      </c>
      <c r="F129" s="68" t="s">
        <v>4306</v>
      </c>
      <c r="G129" s="68" t="s">
        <v>4367</v>
      </c>
      <c r="I129" s="251" t="str">
        <f t="shared" si="60"/>
        <v/>
      </c>
      <c r="J129" s="251" t="str">
        <f t="shared" si="61"/>
        <v/>
      </c>
      <c r="K129" s="251" t="str">
        <f t="shared" si="62"/>
        <v/>
      </c>
      <c r="L129" s="251" t="str">
        <f t="shared" si="63"/>
        <v/>
      </c>
      <c r="M129" s="251" t="str">
        <f t="shared" si="64"/>
        <v/>
      </c>
      <c r="N129" s="251" t="str">
        <f t="shared" si="98"/>
        <v/>
      </c>
      <c r="O129" s="251" t="str">
        <f t="shared" si="66"/>
        <v/>
      </c>
      <c r="P129" s="251" t="str">
        <f t="shared" si="99"/>
        <v/>
      </c>
      <c r="Q129" s="251" t="str">
        <f t="shared" si="68"/>
        <v/>
      </c>
      <c r="S129" s="251" t="str">
        <f t="shared" si="69"/>
        <v/>
      </c>
      <c r="T129" s="251" t="str">
        <f t="shared" si="100"/>
        <v/>
      </c>
      <c r="U129" s="251" t="str">
        <f t="shared" ref="U129:X129" si="116">IF($A129=$A128, "", "TAB")</f>
        <v/>
      </c>
      <c r="V129" s="251" t="str">
        <f t="shared" si="116"/>
        <v/>
      </c>
      <c r="W129" s="251" t="str">
        <f t="shared" si="116"/>
        <v/>
      </c>
      <c r="X129" s="251" t="str">
        <f t="shared" si="116"/>
        <v/>
      </c>
      <c r="Y129" s="251" t="s">
        <v>4152</v>
      </c>
      <c r="Z129" s="251" t="str">
        <f t="shared" si="102"/>
        <v>\EX</v>
      </c>
      <c r="AA129" s="251" t="s">
        <v>4153</v>
      </c>
      <c r="AB129" s="251" t="str">
        <f t="shared" si="103"/>
        <v>LB0000</v>
      </c>
      <c r="AC129" s="251" t="str">
        <f t="shared" si="104"/>
        <v>LBZZZZ</v>
      </c>
      <c r="AD129" s="251" t="str">
        <f t="shared" si="105"/>
        <v>00000</v>
      </c>
      <c r="AE129" s="251" t="str">
        <f t="shared" si="106"/>
        <v>ZZZZZ</v>
      </c>
      <c r="AF129" s="251" t="str">
        <f t="shared" si="107"/>
        <v>00</v>
      </c>
      <c r="AG129" s="251" t="str">
        <f t="shared" si="108"/>
        <v>ZZ</v>
      </c>
      <c r="AH129" s="251" t="str">
        <f t="shared" si="109"/>
        <v>00000</v>
      </c>
      <c r="AI129" s="251" t="str">
        <f t="shared" si="110"/>
        <v>ZZZZZ</v>
      </c>
      <c r="AJ129" s="251" t="str">
        <f t="shared" si="111"/>
        <v>00</v>
      </c>
      <c r="AK129" s="251" t="str">
        <f t="shared" si="112"/>
        <v>16</v>
      </c>
      <c r="AL129" s="251" t="str">
        <f t="shared" si="113"/>
        <v>000000</v>
      </c>
      <c r="AM129" s="251" t="str">
        <f t="shared" si="114"/>
        <v>ZZZZZZ</v>
      </c>
      <c r="AN129" s="251" t="s">
        <v>4154</v>
      </c>
      <c r="AO129" s="251" t="s">
        <v>4155</v>
      </c>
      <c r="AP129" s="251" t="s">
        <v>4154</v>
      </c>
    </row>
    <row r="130" spans="1:44" s="251" customFormat="1" ht="15" x14ac:dyDescent="0.25">
      <c r="A130" s="68" t="s">
        <v>1871</v>
      </c>
      <c r="B130" s="70" t="s">
        <v>4322</v>
      </c>
      <c r="C130" s="69" t="s">
        <v>2119</v>
      </c>
      <c r="D130" s="70" t="s">
        <v>4323</v>
      </c>
      <c r="E130" s="70" t="s">
        <v>15</v>
      </c>
      <c r="F130" s="68" t="s">
        <v>4307</v>
      </c>
      <c r="G130" s="68" t="s">
        <v>4368</v>
      </c>
      <c r="I130" s="251" t="str">
        <f t="shared" si="60"/>
        <v/>
      </c>
      <c r="J130" s="251" t="str">
        <f t="shared" si="61"/>
        <v/>
      </c>
      <c r="K130" s="251" t="str">
        <f t="shared" si="62"/>
        <v/>
      </c>
      <c r="L130" s="251" t="str">
        <f t="shared" si="63"/>
        <v/>
      </c>
      <c r="M130" s="251" t="str">
        <f t="shared" si="64"/>
        <v/>
      </c>
      <c r="N130" s="251" t="str">
        <f t="shared" si="98"/>
        <v/>
      </c>
      <c r="O130" s="251" t="str">
        <f t="shared" si="66"/>
        <v/>
      </c>
      <c r="P130" s="251" t="str">
        <f t="shared" si="99"/>
        <v/>
      </c>
      <c r="Q130" s="251" t="str">
        <f t="shared" si="68"/>
        <v/>
      </c>
      <c r="S130" s="251" t="str">
        <f t="shared" si="69"/>
        <v/>
      </c>
      <c r="T130" s="251" t="str">
        <f t="shared" si="100"/>
        <v/>
      </c>
      <c r="U130" s="251" t="str">
        <f t="shared" ref="U130:X130" si="117">IF($A130=$A129, "", "TAB")</f>
        <v/>
      </c>
      <c r="V130" s="251" t="str">
        <f t="shared" si="117"/>
        <v/>
      </c>
      <c r="W130" s="251" t="str">
        <f t="shared" si="117"/>
        <v/>
      </c>
      <c r="X130" s="251" t="str">
        <f t="shared" si="117"/>
        <v/>
      </c>
      <c r="Y130" s="251" t="s">
        <v>4152</v>
      </c>
      <c r="Z130" s="251" t="str">
        <f t="shared" si="102"/>
        <v>\EX</v>
      </c>
      <c r="AA130" s="251" t="s">
        <v>4153</v>
      </c>
      <c r="AB130" s="251" t="str">
        <f t="shared" si="103"/>
        <v>LB0000</v>
      </c>
      <c r="AC130" s="251" t="str">
        <f t="shared" si="104"/>
        <v>LBZZZZ</v>
      </c>
      <c r="AD130" s="251" t="str">
        <f t="shared" si="105"/>
        <v>00000</v>
      </c>
      <c r="AE130" s="251" t="str">
        <f t="shared" si="106"/>
        <v>ZZZZZ</v>
      </c>
      <c r="AF130" s="251" t="str">
        <f t="shared" si="107"/>
        <v>00</v>
      </c>
      <c r="AG130" s="251" t="str">
        <f t="shared" si="108"/>
        <v>ZZ</v>
      </c>
      <c r="AH130" s="251" t="str">
        <f t="shared" si="109"/>
        <v>00000</v>
      </c>
      <c r="AI130" s="251" t="str">
        <f t="shared" si="110"/>
        <v>ZZZZZ</v>
      </c>
      <c r="AJ130" s="251" t="str">
        <f t="shared" si="111"/>
        <v>18</v>
      </c>
      <c r="AK130" s="251" t="str">
        <f t="shared" si="112"/>
        <v>ZZ</v>
      </c>
      <c r="AL130" s="251" t="str">
        <f t="shared" si="113"/>
        <v>000000</v>
      </c>
      <c r="AM130" s="251" t="str">
        <f t="shared" si="114"/>
        <v>ZZZZZZ</v>
      </c>
      <c r="AN130" s="251" t="s">
        <v>4154</v>
      </c>
      <c r="AO130" s="251" t="s">
        <v>4155</v>
      </c>
      <c r="AP130" s="251" t="s">
        <v>4154</v>
      </c>
    </row>
    <row r="131" spans="1:44" s="251" customFormat="1" ht="26.25" x14ac:dyDescent="0.25">
      <c r="A131" s="68" t="s">
        <v>1874</v>
      </c>
      <c r="B131" s="70" t="s">
        <v>3355</v>
      </c>
      <c r="C131" s="69" t="s">
        <v>2119</v>
      </c>
      <c r="D131" s="70" t="s">
        <v>4325</v>
      </c>
      <c r="E131" s="70" t="s">
        <v>12</v>
      </c>
      <c r="F131" s="68" t="s">
        <v>3365</v>
      </c>
      <c r="G131" s="68" t="s">
        <v>3508</v>
      </c>
      <c r="I131" s="251" t="str">
        <f t="shared" si="60"/>
        <v>*SAVE</v>
      </c>
      <c r="J131" s="251" t="str">
        <f t="shared" si="61"/>
        <v>*SL(1)</v>
      </c>
      <c r="K131" s="251" t="str">
        <f t="shared" si="62"/>
        <v>*PB</v>
      </c>
      <c r="L131" s="251" t="str">
        <f t="shared" si="63"/>
        <v>*IR</v>
      </c>
      <c r="M131" s="251" t="str">
        <f t="shared" si="64"/>
        <v>*SL(.5)</v>
      </c>
      <c r="N131" s="251" t="str">
        <f t="shared" si="65"/>
        <v>Rule 28</v>
      </c>
      <c r="O131" s="251" t="str">
        <f t="shared" si="66"/>
        <v>TAB</v>
      </c>
      <c r="P131" s="251" t="str">
        <f t="shared" si="67"/>
        <v>St Cross College (GS) Cost Centres can only be used with Organisation 16</v>
      </c>
      <c r="Q131" s="251" t="str">
        <f t="shared" si="68"/>
        <v>TAB</v>
      </c>
      <c r="S131" s="251" t="str">
        <f t="shared" si="69"/>
        <v>TAB</v>
      </c>
      <c r="T131" s="251" t="str">
        <f t="shared" si="70"/>
        <v>Rule 28: For GS Cost Centre values please select Org value 16, exception GS3030 only uses Org value 65  (see the Cross Validation rules document on http://www.admin.ox.ac.uk/finance/financialssupport/errors for details)</v>
      </c>
      <c r="U131" s="251" t="str">
        <f t="shared" si="97"/>
        <v>TAB</v>
      </c>
      <c r="V131" s="251" t="str">
        <f t="shared" si="97"/>
        <v>TAB</v>
      </c>
      <c r="W131" s="251" t="str">
        <f t="shared" si="97"/>
        <v>TAB</v>
      </c>
      <c r="X131" s="251" t="str">
        <f t="shared" si="97"/>
        <v>TAB</v>
      </c>
      <c r="Y131" s="251" t="s">
        <v>4152</v>
      </c>
      <c r="Z131" s="251" t="str">
        <f t="shared" si="72"/>
        <v>\IN</v>
      </c>
      <c r="AA131" s="251" t="s">
        <v>4153</v>
      </c>
      <c r="AB131" s="251" t="str">
        <f t="shared" si="73"/>
        <v>000000</v>
      </c>
      <c r="AC131" s="251" t="str">
        <f t="shared" si="73"/>
        <v>ZZZZZZ</v>
      </c>
      <c r="AD131" s="251" t="str">
        <f t="shared" si="74"/>
        <v>00000</v>
      </c>
      <c r="AE131" s="251" t="str">
        <f t="shared" si="74"/>
        <v>ZZZZZ</v>
      </c>
      <c r="AF131" s="251" t="str">
        <f t="shared" si="75"/>
        <v>00</v>
      </c>
      <c r="AG131" s="251" t="str">
        <f t="shared" si="75"/>
        <v>ZZ</v>
      </c>
      <c r="AH131" s="251" t="str">
        <f t="shared" si="76"/>
        <v>00000</v>
      </c>
      <c r="AI131" s="251" t="str">
        <f t="shared" si="76"/>
        <v>ZZZZZ</v>
      </c>
      <c r="AJ131" s="251" t="str">
        <f t="shared" si="77"/>
        <v>00</v>
      </c>
      <c r="AK131" s="251" t="str">
        <f t="shared" si="77"/>
        <v>ZZ</v>
      </c>
      <c r="AL131" s="251" t="str">
        <f t="shared" si="78"/>
        <v>000000</v>
      </c>
      <c r="AM131" s="251" t="str">
        <f t="shared" si="78"/>
        <v>ZZZZZZ</v>
      </c>
      <c r="AN131" s="251" t="s">
        <v>4154</v>
      </c>
      <c r="AO131" s="251" t="s">
        <v>4155</v>
      </c>
      <c r="AP131" s="251" t="s">
        <v>4154</v>
      </c>
      <c r="AQ131" s="68"/>
      <c r="AR131" s="68"/>
    </row>
    <row r="132" spans="1:44" s="251" customFormat="1" ht="26.25" x14ac:dyDescent="0.25">
      <c r="A132" s="68" t="s">
        <v>1874</v>
      </c>
      <c r="B132" s="70" t="s">
        <v>3355</v>
      </c>
      <c r="C132" s="69" t="s">
        <v>2119</v>
      </c>
      <c r="D132" s="70" t="s">
        <v>4325</v>
      </c>
      <c r="E132" s="70" t="s">
        <v>15</v>
      </c>
      <c r="F132" s="68" t="s">
        <v>4207</v>
      </c>
      <c r="G132" s="68" t="s">
        <v>3546</v>
      </c>
      <c r="I132" s="251" t="str">
        <f t="shared" si="60"/>
        <v/>
      </c>
      <c r="J132" s="251" t="str">
        <f t="shared" si="61"/>
        <v/>
      </c>
      <c r="K132" s="251" t="str">
        <f t="shared" si="62"/>
        <v/>
      </c>
      <c r="L132" s="251" t="str">
        <f t="shared" si="63"/>
        <v/>
      </c>
      <c r="M132" s="251" t="str">
        <f t="shared" si="64"/>
        <v/>
      </c>
      <c r="N132" s="251" t="str">
        <f t="shared" si="65"/>
        <v/>
      </c>
      <c r="O132" s="251" t="str">
        <f t="shared" si="66"/>
        <v/>
      </c>
      <c r="P132" s="251" t="str">
        <f t="shared" si="67"/>
        <v/>
      </c>
      <c r="Q132" s="251" t="str">
        <f t="shared" si="68"/>
        <v/>
      </c>
      <c r="S132" s="251" t="str">
        <f t="shared" si="69"/>
        <v/>
      </c>
      <c r="T132" s="251" t="str">
        <f t="shared" si="70"/>
        <v/>
      </c>
      <c r="U132" s="251" t="str">
        <f t="shared" si="97"/>
        <v/>
      </c>
      <c r="V132" s="251" t="str">
        <f t="shared" si="97"/>
        <v/>
      </c>
      <c r="W132" s="251" t="str">
        <f t="shared" si="97"/>
        <v/>
      </c>
      <c r="X132" s="251" t="str">
        <f t="shared" si="97"/>
        <v/>
      </c>
      <c r="Y132" s="251" t="s">
        <v>4152</v>
      </c>
      <c r="Z132" s="251" t="str">
        <f t="shared" si="72"/>
        <v>\EX</v>
      </c>
      <c r="AA132" s="251" t="s">
        <v>4153</v>
      </c>
      <c r="AB132" s="251" t="str">
        <f t="shared" si="73"/>
        <v>000001</v>
      </c>
      <c r="AC132" s="251" t="str">
        <f t="shared" si="73"/>
        <v>GRZZZZ</v>
      </c>
      <c r="AD132" s="251" t="str">
        <f t="shared" si="74"/>
        <v>00000</v>
      </c>
      <c r="AE132" s="251" t="str">
        <f t="shared" si="74"/>
        <v>ZZZZZ</v>
      </c>
      <c r="AF132" s="251" t="str">
        <f t="shared" si="75"/>
        <v>00</v>
      </c>
      <c r="AG132" s="251" t="str">
        <f t="shared" si="75"/>
        <v>ZZ</v>
      </c>
      <c r="AH132" s="251" t="str">
        <f t="shared" si="76"/>
        <v>00000</v>
      </c>
      <c r="AI132" s="251" t="str">
        <f t="shared" si="76"/>
        <v>ZZZZZ</v>
      </c>
      <c r="AJ132" s="251" t="str">
        <f t="shared" si="77"/>
        <v>16</v>
      </c>
      <c r="AK132" s="251" t="str">
        <f t="shared" si="77"/>
        <v>16</v>
      </c>
      <c r="AL132" s="251" t="str">
        <f t="shared" si="78"/>
        <v>000000</v>
      </c>
      <c r="AM132" s="251" t="str">
        <f t="shared" si="78"/>
        <v>ZZZZZZ</v>
      </c>
      <c r="AN132" s="251" t="s">
        <v>4154</v>
      </c>
      <c r="AO132" s="251" t="s">
        <v>4155</v>
      </c>
      <c r="AP132" s="251" t="s">
        <v>4154</v>
      </c>
      <c r="AQ132" s="68"/>
      <c r="AR132" s="68"/>
    </row>
    <row r="133" spans="1:44" s="251" customFormat="1" ht="26.25" x14ac:dyDescent="0.25">
      <c r="A133" s="68" t="s">
        <v>1874</v>
      </c>
      <c r="B133" s="70" t="s">
        <v>3355</v>
      </c>
      <c r="C133" s="69" t="s">
        <v>2119</v>
      </c>
      <c r="D133" s="70" t="s">
        <v>4325</v>
      </c>
      <c r="E133" s="70" t="s">
        <v>15</v>
      </c>
      <c r="F133" s="68" t="s">
        <v>3404</v>
      </c>
      <c r="G133" s="68" t="s">
        <v>3547</v>
      </c>
      <c r="I133" s="251" t="str">
        <f t="shared" si="60"/>
        <v/>
      </c>
      <c r="J133" s="251" t="str">
        <f t="shared" si="61"/>
        <v/>
      </c>
      <c r="K133" s="251" t="str">
        <f t="shared" si="62"/>
        <v/>
      </c>
      <c r="L133" s="251" t="str">
        <f t="shared" si="63"/>
        <v/>
      </c>
      <c r="M133" s="251" t="str">
        <f t="shared" si="64"/>
        <v/>
      </c>
      <c r="N133" s="251" t="str">
        <f t="shared" ref="N133:N140" si="118">IF($A133=$A132, "", A133)</f>
        <v/>
      </c>
      <c r="O133" s="251" t="str">
        <f t="shared" si="66"/>
        <v/>
      </c>
      <c r="P133" s="251" t="str">
        <f t="shared" ref="P133:P140" si="119">IF($A133=$A132, "", B133)</f>
        <v/>
      </c>
      <c r="Q133" s="251" t="str">
        <f t="shared" si="68"/>
        <v/>
      </c>
      <c r="S133" s="251" t="str">
        <f t="shared" si="69"/>
        <v/>
      </c>
      <c r="T133" s="251" t="str">
        <f t="shared" ref="T133:T140" si="120">IF($A133=$A132, "", D133)</f>
        <v/>
      </c>
      <c r="U133" s="251" t="str">
        <f t="shared" ref="U133:X133" si="121">IF($A133=$A132, "", "TAB")</f>
        <v/>
      </c>
      <c r="V133" s="251" t="str">
        <f t="shared" si="121"/>
        <v/>
      </c>
      <c r="W133" s="251" t="str">
        <f t="shared" si="121"/>
        <v/>
      </c>
      <c r="X133" s="251" t="str">
        <f t="shared" si="121"/>
        <v/>
      </c>
      <c r="Y133" s="251" t="s">
        <v>4152</v>
      </c>
      <c r="Z133" s="251" t="str">
        <f t="shared" ref="Z133:Z139" si="122">"\" &amp; IF(E133="I", "IN", "EX")</f>
        <v>\EX</v>
      </c>
      <c r="AA133" s="251" t="s">
        <v>4153</v>
      </c>
      <c r="AB133" s="251" t="str">
        <f t="shared" ref="AB133:AB139" si="123">MID(F133,1,6)</f>
        <v>GT0000</v>
      </c>
      <c r="AC133" s="251" t="str">
        <f t="shared" ref="AC133:AC139" si="124">MID(G133,1,6)</f>
        <v>ZZZZZZ</v>
      </c>
      <c r="AD133" s="251" t="str">
        <f t="shared" ref="AD133:AD139" si="125">MID(F133,8,5)</f>
        <v>00000</v>
      </c>
      <c r="AE133" s="251" t="str">
        <f t="shared" ref="AE133:AE139" si="126">MID(G133,8,5)</f>
        <v>ZZZZZ</v>
      </c>
      <c r="AF133" s="251" t="str">
        <f t="shared" ref="AF133:AF139" si="127">MID(F133,14,2)</f>
        <v>00</v>
      </c>
      <c r="AG133" s="251" t="str">
        <f t="shared" ref="AG133:AG139" si="128">MID(G133,14,2)</f>
        <v>ZZ</v>
      </c>
      <c r="AH133" s="251" t="str">
        <f t="shared" ref="AH133:AH139" si="129">MID(F133,17,5)</f>
        <v>00000</v>
      </c>
      <c r="AI133" s="251" t="str">
        <f t="shared" ref="AI133:AI139" si="130">MID(G133,17,5)</f>
        <v>ZZZZZ</v>
      </c>
      <c r="AJ133" s="251" t="str">
        <f t="shared" ref="AJ133:AJ139" si="131">MID(F133,23,2)</f>
        <v>16</v>
      </c>
      <c r="AK133" s="251" t="str">
        <f t="shared" ref="AK133:AK139" si="132">MID(G133,23,2)</f>
        <v>16</v>
      </c>
      <c r="AL133" s="251" t="str">
        <f t="shared" ref="AL133:AL139" si="133">MID(F133,26,6)</f>
        <v>000000</v>
      </c>
      <c r="AM133" s="251" t="str">
        <f t="shared" ref="AM133:AM139" si="134">MID(G133,26,6)</f>
        <v>ZZZZZZ</v>
      </c>
      <c r="AN133" s="251" t="s">
        <v>4154</v>
      </c>
      <c r="AO133" s="251" t="s">
        <v>4155</v>
      </c>
      <c r="AP133" s="251" t="s">
        <v>4154</v>
      </c>
      <c r="AQ133" s="68"/>
      <c r="AR133" s="68"/>
    </row>
    <row r="134" spans="1:44" s="251" customFormat="1" ht="26.25" x14ac:dyDescent="0.25">
      <c r="A134" s="68" t="s">
        <v>1874</v>
      </c>
      <c r="B134" s="70" t="s">
        <v>3355</v>
      </c>
      <c r="C134" s="69" t="s">
        <v>2119</v>
      </c>
      <c r="D134" s="70" t="s">
        <v>4325</v>
      </c>
      <c r="E134" s="70" t="s">
        <v>15</v>
      </c>
      <c r="F134" s="68" t="s">
        <v>4308</v>
      </c>
      <c r="G134" s="68" t="s">
        <v>4309</v>
      </c>
      <c r="I134" s="251" t="str">
        <f t="shared" ref="I134:I140" si="135">IF($A134=$A133, "", "*SAVE")</f>
        <v/>
      </c>
      <c r="J134" s="251" t="str">
        <f t="shared" ref="J134:J140" si="136">IF($A134=$A133, "", "*SL(1)")</f>
        <v/>
      </c>
      <c r="K134" s="251" t="str">
        <f t="shared" ref="K134:K140" si="137">IF($A134=$A133, "", "*PB")</f>
        <v/>
      </c>
      <c r="L134" s="251" t="str">
        <f t="shared" ref="L134:L140" si="138">IF($A134=$A133, "", "*IR")</f>
        <v/>
      </c>
      <c r="M134" s="251" t="str">
        <f t="shared" ref="M134:M140" si="139">IF($A134=$A133, "", "*SL(.5)")</f>
        <v/>
      </c>
      <c r="N134" s="251" t="str">
        <f t="shared" si="118"/>
        <v/>
      </c>
      <c r="O134" s="251" t="str">
        <f t="shared" ref="O134:O140" si="140">IF($A134=$A133, "", "TAB")</f>
        <v/>
      </c>
      <c r="P134" s="251" t="str">
        <f t="shared" si="119"/>
        <v/>
      </c>
      <c r="Q134" s="251" t="str">
        <f t="shared" ref="Q134:Q140" si="141">IF($A134=$A133, "", "TAB")</f>
        <v/>
      </c>
      <c r="S134" s="251" t="str">
        <f t="shared" ref="S134:S140" si="142">IF($A134=$A133, "", "TAB")</f>
        <v/>
      </c>
      <c r="T134" s="251" t="str">
        <f t="shared" si="120"/>
        <v/>
      </c>
      <c r="U134" s="251" t="str">
        <f t="shared" ref="U134:X134" si="143">IF($A134=$A133, "", "TAB")</f>
        <v/>
      </c>
      <c r="V134" s="251" t="str">
        <f t="shared" si="143"/>
        <v/>
      </c>
      <c r="W134" s="251" t="str">
        <f t="shared" si="143"/>
        <v/>
      </c>
      <c r="X134" s="251" t="str">
        <f t="shared" si="143"/>
        <v/>
      </c>
      <c r="Y134" s="251" t="s">
        <v>4152</v>
      </c>
      <c r="Z134" s="251" t="str">
        <f t="shared" si="122"/>
        <v>\EX</v>
      </c>
      <c r="AA134" s="251" t="s">
        <v>4153</v>
      </c>
      <c r="AB134" s="251" t="str">
        <f t="shared" si="123"/>
        <v>GS3030</v>
      </c>
      <c r="AC134" s="251" t="str">
        <f t="shared" si="124"/>
        <v>GS3030</v>
      </c>
      <c r="AD134" s="251" t="str">
        <f t="shared" si="125"/>
        <v>00000</v>
      </c>
      <c r="AE134" s="251" t="str">
        <f t="shared" si="126"/>
        <v>ZZZZZ</v>
      </c>
      <c r="AF134" s="251" t="str">
        <f t="shared" si="127"/>
        <v>00</v>
      </c>
      <c r="AG134" s="251" t="str">
        <f t="shared" si="128"/>
        <v>ZZ</v>
      </c>
      <c r="AH134" s="251" t="str">
        <f t="shared" si="129"/>
        <v>00000</v>
      </c>
      <c r="AI134" s="251" t="str">
        <f t="shared" si="130"/>
        <v>ZZZZZ</v>
      </c>
      <c r="AJ134" s="251" t="str">
        <f t="shared" si="131"/>
        <v>16</v>
      </c>
      <c r="AK134" s="251" t="str">
        <f t="shared" si="132"/>
        <v>16</v>
      </c>
      <c r="AL134" s="251" t="str">
        <f t="shared" si="133"/>
        <v>000000</v>
      </c>
      <c r="AM134" s="251" t="str">
        <f t="shared" si="134"/>
        <v>ZZZZZZ</v>
      </c>
      <c r="AN134" s="251" t="s">
        <v>4154</v>
      </c>
      <c r="AO134" s="251" t="s">
        <v>4155</v>
      </c>
      <c r="AP134" s="251" t="s">
        <v>4154</v>
      </c>
      <c r="AQ134" s="68"/>
      <c r="AR134" s="68"/>
    </row>
    <row r="135" spans="1:44" s="251" customFormat="1" ht="26.25" x14ac:dyDescent="0.25">
      <c r="A135" s="68" t="s">
        <v>1874</v>
      </c>
      <c r="B135" s="70" t="s">
        <v>3355</v>
      </c>
      <c r="C135" s="69" t="s">
        <v>2119</v>
      </c>
      <c r="D135" s="70" t="s">
        <v>4325</v>
      </c>
      <c r="E135" s="70" t="s">
        <v>15</v>
      </c>
      <c r="F135" s="68" t="s">
        <v>4310</v>
      </c>
      <c r="G135" s="68" t="s">
        <v>4311</v>
      </c>
      <c r="I135" s="251" t="str">
        <f t="shared" si="135"/>
        <v/>
      </c>
      <c r="J135" s="251" t="str">
        <f t="shared" si="136"/>
        <v/>
      </c>
      <c r="K135" s="251" t="str">
        <f t="shared" si="137"/>
        <v/>
      </c>
      <c r="L135" s="251" t="str">
        <f t="shared" si="138"/>
        <v/>
      </c>
      <c r="M135" s="251" t="str">
        <f t="shared" si="139"/>
        <v/>
      </c>
      <c r="N135" s="251" t="str">
        <f t="shared" si="118"/>
        <v/>
      </c>
      <c r="O135" s="251" t="str">
        <f t="shared" si="140"/>
        <v/>
      </c>
      <c r="P135" s="251" t="str">
        <f t="shared" si="119"/>
        <v/>
      </c>
      <c r="Q135" s="251" t="str">
        <f t="shared" si="141"/>
        <v/>
      </c>
      <c r="S135" s="251" t="str">
        <f t="shared" si="142"/>
        <v/>
      </c>
      <c r="T135" s="251" t="str">
        <f t="shared" si="120"/>
        <v/>
      </c>
      <c r="U135" s="251" t="str">
        <f t="shared" ref="U135:X135" si="144">IF($A135=$A134, "", "TAB")</f>
        <v/>
      </c>
      <c r="V135" s="251" t="str">
        <f t="shared" si="144"/>
        <v/>
      </c>
      <c r="W135" s="251" t="str">
        <f t="shared" si="144"/>
        <v/>
      </c>
      <c r="X135" s="251" t="str">
        <f t="shared" si="144"/>
        <v/>
      </c>
      <c r="Y135" s="251" t="s">
        <v>4152</v>
      </c>
      <c r="Z135" s="251" t="str">
        <f t="shared" si="122"/>
        <v>\EX</v>
      </c>
      <c r="AA135" s="251" t="s">
        <v>4153</v>
      </c>
      <c r="AB135" s="251" t="str">
        <f t="shared" si="123"/>
        <v>GS3030</v>
      </c>
      <c r="AC135" s="251" t="str">
        <f t="shared" si="124"/>
        <v>GS3030</v>
      </c>
      <c r="AD135" s="251" t="str">
        <f t="shared" si="125"/>
        <v>00000</v>
      </c>
      <c r="AE135" s="251" t="str">
        <f t="shared" si="126"/>
        <v>ZZZZZ</v>
      </c>
      <c r="AF135" s="251" t="str">
        <f t="shared" si="127"/>
        <v>00</v>
      </c>
      <c r="AG135" s="251" t="str">
        <f t="shared" si="128"/>
        <v>ZZ</v>
      </c>
      <c r="AH135" s="251" t="str">
        <f t="shared" si="129"/>
        <v>00000</v>
      </c>
      <c r="AI135" s="251" t="str">
        <f t="shared" si="130"/>
        <v>ZZZZZ</v>
      </c>
      <c r="AJ135" s="251" t="str">
        <f t="shared" si="131"/>
        <v>00</v>
      </c>
      <c r="AK135" s="251" t="str">
        <f t="shared" si="132"/>
        <v>64</v>
      </c>
      <c r="AL135" s="251" t="str">
        <f t="shared" si="133"/>
        <v>000000</v>
      </c>
      <c r="AM135" s="251" t="str">
        <f t="shared" si="134"/>
        <v>ZZZZZZ</v>
      </c>
      <c r="AN135" s="251" t="s">
        <v>4154</v>
      </c>
      <c r="AO135" s="251" t="s">
        <v>4155</v>
      </c>
      <c r="AP135" s="251" t="s">
        <v>4154</v>
      </c>
      <c r="AQ135" s="68"/>
      <c r="AR135" s="68"/>
    </row>
    <row r="136" spans="1:44" s="251" customFormat="1" ht="26.25" x14ac:dyDescent="0.25">
      <c r="A136" s="68" t="s">
        <v>1874</v>
      </c>
      <c r="B136" s="70" t="s">
        <v>3355</v>
      </c>
      <c r="C136" s="69" t="s">
        <v>2119</v>
      </c>
      <c r="D136" s="70" t="s">
        <v>4325</v>
      </c>
      <c r="E136" s="70" t="s">
        <v>15</v>
      </c>
      <c r="F136" s="68" t="s">
        <v>4312</v>
      </c>
      <c r="G136" s="68" t="s">
        <v>4313</v>
      </c>
      <c r="I136" s="251" t="str">
        <f t="shared" si="135"/>
        <v/>
      </c>
      <c r="J136" s="251" t="str">
        <f t="shared" si="136"/>
        <v/>
      </c>
      <c r="K136" s="251" t="str">
        <f t="shared" si="137"/>
        <v/>
      </c>
      <c r="L136" s="251" t="str">
        <f t="shared" si="138"/>
        <v/>
      </c>
      <c r="M136" s="251" t="str">
        <f t="shared" si="139"/>
        <v/>
      </c>
      <c r="N136" s="251" t="str">
        <f t="shared" si="118"/>
        <v/>
      </c>
      <c r="O136" s="251" t="str">
        <f t="shared" si="140"/>
        <v/>
      </c>
      <c r="P136" s="251" t="str">
        <f t="shared" si="119"/>
        <v/>
      </c>
      <c r="Q136" s="251" t="str">
        <f t="shared" si="141"/>
        <v/>
      </c>
      <c r="S136" s="251" t="str">
        <f t="shared" si="142"/>
        <v/>
      </c>
      <c r="T136" s="251" t="str">
        <f t="shared" si="120"/>
        <v/>
      </c>
      <c r="U136" s="251" t="str">
        <f t="shared" ref="U136:X136" si="145">IF($A136=$A135, "", "TAB")</f>
        <v/>
      </c>
      <c r="V136" s="251" t="str">
        <f t="shared" si="145"/>
        <v/>
      </c>
      <c r="W136" s="251" t="str">
        <f t="shared" si="145"/>
        <v/>
      </c>
      <c r="X136" s="251" t="str">
        <f t="shared" si="145"/>
        <v/>
      </c>
      <c r="Y136" s="251" t="s">
        <v>4152</v>
      </c>
      <c r="Z136" s="251" t="str">
        <f t="shared" si="122"/>
        <v>\EX</v>
      </c>
      <c r="AA136" s="251" t="s">
        <v>4153</v>
      </c>
      <c r="AB136" s="251" t="str">
        <f t="shared" si="123"/>
        <v>GS3030</v>
      </c>
      <c r="AC136" s="251" t="str">
        <f t="shared" si="124"/>
        <v>GS3030</v>
      </c>
      <c r="AD136" s="251" t="str">
        <f t="shared" si="125"/>
        <v>00000</v>
      </c>
      <c r="AE136" s="251" t="str">
        <f t="shared" si="126"/>
        <v>ZZZZZ</v>
      </c>
      <c r="AF136" s="251" t="str">
        <f t="shared" si="127"/>
        <v>00</v>
      </c>
      <c r="AG136" s="251" t="str">
        <f t="shared" si="128"/>
        <v>ZZ</v>
      </c>
      <c r="AH136" s="251" t="str">
        <f t="shared" si="129"/>
        <v>00000</v>
      </c>
      <c r="AI136" s="251" t="str">
        <f t="shared" si="130"/>
        <v>ZZZZZ</v>
      </c>
      <c r="AJ136" s="251" t="str">
        <f t="shared" si="131"/>
        <v>66</v>
      </c>
      <c r="AK136" s="251" t="str">
        <f t="shared" si="132"/>
        <v>ZZ</v>
      </c>
      <c r="AL136" s="251" t="str">
        <f t="shared" si="133"/>
        <v>000000</v>
      </c>
      <c r="AM136" s="251" t="str">
        <f t="shared" si="134"/>
        <v>ZZZZZZ</v>
      </c>
      <c r="AN136" s="251" t="s">
        <v>4154</v>
      </c>
      <c r="AO136" s="251" t="s">
        <v>4155</v>
      </c>
      <c r="AP136" s="251" t="s">
        <v>4154</v>
      </c>
      <c r="AQ136" s="68"/>
      <c r="AR136" s="68"/>
    </row>
    <row r="137" spans="1:44" s="251" customFormat="1" ht="26.25" x14ac:dyDescent="0.25">
      <c r="A137" s="68" t="s">
        <v>1874</v>
      </c>
      <c r="B137" s="70" t="s">
        <v>3355</v>
      </c>
      <c r="C137" s="69" t="s">
        <v>2119</v>
      </c>
      <c r="D137" s="70" t="s">
        <v>4325</v>
      </c>
      <c r="E137" s="70" t="s">
        <v>15</v>
      </c>
      <c r="F137" s="68" t="s">
        <v>3400</v>
      </c>
      <c r="G137" s="68" t="s">
        <v>4328</v>
      </c>
      <c r="I137" s="251" t="str">
        <f t="shared" si="135"/>
        <v/>
      </c>
      <c r="J137" s="251" t="str">
        <f t="shared" si="136"/>
        <v/>
      </c>
      <c r="K137" s="251" t="str">
        <f t="shared" si="137"/>
        <v/>
      </c>
      <c r="L137" s="251" t="str">
        <f t="shared" si="138"/>
        <v/>
      </c>
      <c r="M137" s="251" t="str">
        <f t="shared" si="139"/>
        <v/>
      </c>
      <c r="N137" s="251" t="str">
        <f t="shared" si="118"/>
        <v/>
      </c>
      <c r="O137" s="251" t="str">
        <f t="shared" si="140"/>
        <v/>
      </c>
      <c r="P137" s="251" t="str">
        <f t="shared" si="119"/>
        <v/>
      </c>
      <c r="Q137" s="251" t="str">
        <f t="shared" si="141"/>
        <v/>
      </c>
      <c r="S137" s="251" t="str">
        <f t="shared" si="142"/>
        <v/>
      </c>
      <c r="T137" s="251" t="str">
        <f t="shared" si="120"/>
        <v/>
      </c>
      <c r="U137" s="251" t="str">
        <f t="shared" ref="U137:X137" si="146">IF($A137=$A136, "", "TAB")</f>
        <v/>
      </c>
      <c r="V137" s="251" t="str">
        <f t="shared" si="146"/>
        <v/>
      </c>
      <c r="W137" s="251" t="str">
        <f t="shared" si="146"/>
        <v/>
      </c>
      <c r="X137" s="251" t="str">
        <f t="shared" si="146"/>
        <v/>
      </c>
      <c r="Y137" s="251" t="s">
        <v>4152</v>
      </c>
      <c r="Z137" s="251" t="str">
        <f t="shared" si="122"/>
        <v>\EX</v>
      </c>
      <c r="AA137" s="251" t="s">
        <v>4153</v>
      </c>
      <c r="AB137" s="251" t="str">
        <f t="shared" si="123"/>
        <v>GS0000</v>
      </c>
      <c r="AC137" s="251" t="str">
        <f t="shared" si="124"/>
        <v>GS3029</v>
      </c>
      <c r="AD137" s="251" t="str">
        <f t="shared" si="125"/>
        <v>00000</v>
      </c>
      <c r="AE137" s="251" t="str">
        <f t="shared" si="126"/>
        <v>ZZZZZ</v>
      </c>
      <c r="AF137" s="251" t="str">
        <f t="shared" si="127"/>
        <v>00</v>
      </c>
      <c r="AG137" s="251" t="str">
        <f t="shared" si="128"/>
        <v>ZZ</v>
      </c>
      <c r="AH137" s="251" t="str">
        <f t="shared" si="129"/>
        <v>00000</v>
      </c>
      <c r="AI137" s="251" t="str">
        <f t="shared" si="130"/>
        <v>ZZZZZ</v>
      </c>
      <c r="AJ137" s="251" t="str">
        <f t="shared" si="131"/>
        <v>17</v>
      </c>
      <c r="AK137" s="251" t="str">
        <f t="shared" si="132"/>
        <v>ZZ</v>
      </c>
      <c r="AL137" s="251" t="str">
        <f t="shared" si="133"/>
        <v>000000</v>
      </c>
      <c r="AM137" s="251" t="str">
        <f t="shared" si="134"/>
        <v>ZZZZZZ</v>
      </c>
      <c r="AN137" s="251" t="s">
        <v>4154</v>
      </c>
      <c r="AO137" s="251" t="s">
        <v>4155</v>
      </c>
      <c r="AP137" s="251" t="s">
        <v>4154</v>
      </c>
      <c r="AQ137" s="68"/>
      <c r="AR137" s="68"/>
    </row>
    <row r="138" spans="1:44" s="251" customFormat="1" ht="26.25" x14ac:dyDescent="0.25">
      <c r="A138" s="68" t="s">
        <v>1874</v>
      </c>
      <c r="B138" s="70" t="s">
        <v>3355</v>
      </c>
      <c r="C138" s="69" t="s">
        <v>2119</v>
      </c>
      <c r="D138" s="70" t="s">
        <v>4325</v>
      </c>
      <c r="E138" s="70" t="s">
        <v>15</v>
      </c>
      <c r="F138" s="68" t="s">
        <v>4314</v>
      </c>
      <c r="G138" s="68" t="s">
        <v>4329</v>
      </c>
      <c r="I138" s="251" t="str">
        <f t="shared" si="135"/>
        <v/>
      </c>
      <c r="J138" s="251" t="str">
        <f t="shared" si="136"/>
        <v/>
      </c>
      <c r="K138" s="251" t="str">
        <f t="shared" si="137"/>
        <v/>
      </c>
      <c r="L138" s="251" t="str">
        <f t="shared" si="138"/>
        <v/>
      </c>
      <c r="M138" s="251" t="str">
        <f t="shared" si="139"/>
        <v/>
      </c>
      <c r="N138" s="251" t="str">
        <f t="shared" si="118"/>
        <v/>
      </c>
      <c r="O138" s="251" t="str">
        <f t="shared" si="140"/>
        <v/>
      </c>
      <c r="P138" s="251" t="str">
        <f t="shared" si="119"/>
        <v/>
      </c>
      <c r="Q138" s="251" t="str">
        <f t="shared" si="141"/>
        <v/>
      </c>
      <c r="S138" s="251" t="str">
        <f t="shared" si="142"/>
        <v/>
      </c>
      <c r="T138" s="251" t="str">
        <f t="shared" si="120"/>
        <v/>
      </c>
      <c r="U138" s="251" t="str">
        <f t="shared" ref="U138:X138" si="147">IF($A138=$A137, "", "TAB")</f>
        <v/>
      </c>
      <c r="V138" s="251" t="str">
        <f t="shared" si="147"/>
        <v/>
      </c>
      <c r="W138" s="251" t="str">
        <f t="shared" si="147"/>
        <v/>
      </c>
      <c r="X138" s="251" t="str">
        <f t="shared" si="147"/>
        <v/>
      </c>
      <c r="Y138" s="251" t="s">
        <v>4152</v>
      </c>
      <c r="Z138" s="251" t="str">
        <f t="shared" si="122"/>
        <v>\EX</v>
      </c>
      <c r="AA138" s="251" t="s">
        <v>4153</v>
      </c>
      <c r="AB138" s="251" t="str">
        <f t="shared" si="123"/>
        <v>GS3031</v>
      </c>
      <c r="AC138" s="251" t="str">
        <f t="shared" si="124"/>
        <v>GSZZZZ</v>
      </c>
      <c r="AD138" s="251" t="str">
        <f t="shared" si="125"/>
        <v>00000</v>
      </c>
      <c r="AE138" s="251" t="str">
        <f t="shared" si="126"/>
        <v>ZZZZZ</v>
      </c>
      <c r="AF138" s="251" t="str">
        <f t="shared" si="127"/>
        <v>00</v>
      </c>
      <c r="AG138" s="251" t="str">
        <f t="shared" si="128"/>
        <v>ZZ</v>
      </c>
      <c r="AH138" s="251" t="str">
        <f t="shared" si="129"/>
        <v>00000</v>
      </c>
      <c r="AI138" s="251" t="str">
        <f t="shared" si="130"/>
        <v>ZZZZZ</v>
      </c>
      <c r="AJ138" s="251" t="str">
        <f t="shared" si="131"/>
        <v>17</v>
      </c>
      <c r="AK138" s="251" t="str">
        <f t="shared" si="132"/>
        <v>ZZ</v>
      </c>
      <c r="AL138" s="251" t="str">
        <f t="shared" si="133"/>
        <v>000000</v>
      </c>
      <c r="AM138" s="251" t="str">
        <f t="shared" si="134"/>
        <v>ZZZZZZ</v>
      </c>
      <c r="AN138" s="251" t="s">
        <v>4154</v>
      </c>
      <c r="AO138" s="251" t="s">
        <v>4155</v>
      </c>
      <c r="AP138" s="251" t="s">
        <v>4154</v>
      </c>
      <c r="AQ138" s="68"/>
      <c r="AR138" s="68"/>
    </row>
    <row r="139" spans="1:44" s="251" customFormat="1" ht="26.25" x14ac:dyDescent="0.25">
      <c r="A139" s="68" t="s">
        <v>1874</v>
      </c>
      <c r="B139" s="70" t="s">
        <v>3355</v>
      </c>
      <c r="C139" s="69" t="s">
        <v>2119</v>
      </c>
      <c r="D139" s="70" t="s">
        <v>4325</v>
      </c>
      <c r="E139" s="70" t="s">
        <v>15</v>
      </c>
      <c r="F139" s="68" t="s">
        <v>4326</v>
      </c>
      <c r="G139" s="68" t="s">
        <v>4327</v>
      </c>
      <c r="I139" s="251" t="str">
        <f t="shared" si="135"/>
        <v/>
      </c>
      <c r="J139" s="251" t="str">
        <f t="shared" si="136"/>
        <v/>
      </c>
      <c r="K139" s="251" t="str">
        <f t="shared" si="137"/>
        <v/>
      </c>
      <c r="L139" s="251" t="str">
        <f t="shared" si="138"/>
        <v/>
      </c>
      <c r="M139" s="251" t="str">
        <f t="shared" si="139"/>
        <v/>
      </c>
      <c r="N139" s="251" t="str">
        <f t="shared" si="118"/>
        <v/>
      </c>
      <c r="O139" s="251" t="str">
        <f t="shared" si="140"/>
        <v/>
      </c>
      <c r="P139" s="251" t="str">
        <f t="shared" si="119"/>
        <v/>
      </c>
      <c r="Q139" s="251" t="str">
        <f t="shared" si="141"/>
        <v/>
      </c>
      <c r="S139" s="251" t="str">
        <f t="shared" si="142"/>
        <v/>
      </c>
      <c r="T139" s="251" t="str">
        <f t="shared" si="120"/>
        <v/>
      </c>
      <c r="U139" s="251" t="str">
        <f t="shared" ref="U139:X140" si="148">IF($A139=$A138, "", "TAB")</f>
        <v/>
      </c>
      <c r="V139" s="251" t="str">
        <f t="shared" si="148"/>
        <v/>
      </c>
      <c r="W139" s="251" t="str">
        <f t="shared" si="148"/>
        <v/>
      </c>
      <c r="X139" s="251" t="str">
        <f t="shared" si="148"/>
        <v/>
      </c>
      <c r="Y139" s="251" t="s">
        <v>4152</v>
      </c>
      <c r="Z139" s="251" t="str">
        <f t="shared" si="122"/>
        <v>\EX</v>
      </c>
      <c r="AA139" s="251" t="s">
        <v>4153</v>
      </c>
      <c r="AB139" s="251" t="str">
        <f t="shared" si="123"/>
        <v>GS0000</v>
      </c>
      <c r="AC139" s="251" t="str">
        <f t="shared" si="124"/>
        <v>GSZZZZ</v>
      </c>
      <c r="AD139" s="251" t="str">
        <f t="shared" si="125"/>
        <v>00000</v>
      </c>
      <c r="AE139" s="251" t="str">
        <f t="shared" si="126"/>
        <v>ZZZZZ</v>
      </c>
      <c r="AF139" s="251" t="str">
        <f t="shared" si="127"/>
        <v>00</v>
      </c>
      <c r="AG139" s="251" t="str">
        <f t="shared" si="128"/>
        <v>ZZ</v>
      </c>
      <c r="AH139" s="251" t="str">
        <f t="shared" si="129"/>
        <v>00000</v>
      </c>
      <c r="AI139" s="251" t="str">
        <f t="shared" si="130"/>
        <v>ZZZZZ</v>
      </c>
      <c r="AJ139" s="251" t="str">
        <f t="shared" si="131"/>
        <v>00</v>
      </c>
      <c r="AK139" s="251" t="str">
        <f t="shared" si="132"/>
        <v>15</v>
      </c>
      <c r="AL139" s="251" t="str">
        <f t="shared" si="133"/>
        <v>000000</v>
      </c>
      <c r="AM139" s="251" t="str">
        <f t="shared" si="134"/>
        <v>ZZZZZZ</v>
      </c>
      <c r="AN139" s="251" t="s">
        <v>4154</v>
      </c>
      <c r="AO139" s="251" t="s">
        <v>4155</v>
      </c>
      <c r="AP139" s="251" t="s">
        <v>4154</v>
      </c>
      <c r="AQ139" s="68"/>
      <c r="AR139" s="68"/>
    </row>
    <row r="140" spans="1:44" ht="15" x14ac:dyDescent="0.25">
      <c r="A140" s="17" t="s">
        <v>1877</v>
      </c>
      <c r="B140" s="17" t="s">
        <v>4070</v>
      </c>
      <c r="C140" s="228" t="s">
        <v>2119</v>
      </c>
      <c r="D140" s="17" t="s">
        <v>4292</v>
      </c>
      <c r="E140" s="17" t="s">
        <v>12</v>
      </c>
      <c r="F140" s="22" t="s">
        <v>3365</v>
      </c>
      <c r="G140" s="22" t="s">
        <v>3508</v>
      </c>
      <c r="I140" s="230" t="str">
        <f t="shared" si="135"/>
        <v>*SAVE</v>
      </c>
      <c r="J140" s="230" t="str">
        <f t="shared" si="136"/>
        <v>*SL(1)</v>
      </c>
      <c r="K140" s="230" t="str">
        <f t="shared" si="137"/>
        <v>*PB</v>
      </c>
      <c r="L140" s="230" t="str">
        <f t="shared" si="138"/>
        <v>*IR</v>
      </c>
      <c r="M140" s="230" t="str">
        <f t="shared" si="139"/>
        <v>*SL(.5)</v>
      </c>
      <c r="N140" s="230" t="str">
        <f t="shared" si="118"/>
        <v>Rule 29</v>
      </c>
      <c r="O140" s="230" t="str">
        <f t="shared" si="140"/>
        <v>TAB</v>
      </c>
      <c r="P140" s="230" t="str">
        <f t="shared" si="119"/>
        <v>VR Cost Centres can only be used with Organisation value 60</v>
      </c>
      <c r="Q140" s="230" t="str">
        <f t="shared" si="141"/>
        <v>TAB</v>
      </c>
      <c r="S140" s="230" t="str">
        <f t="shared" si="142"/>
        <v>TAB</v>
      </c>
      <c r="T140" s="230" t="str">
        <f t="shared" si="120"/>
        <v>Rule 29: For all VR Cost Centres please select Org value 60 - UO Ledger GBP (see the Cross Validation rules document on http://www.admin.ox.ac.uk/finance/financialssupport/errors for details)</v>
      </c>
      <c r="U140" s="230" t="str">
        <f t="shared" si="148"/>
        <v>TAB</v>
      </c>
      <c r="V140" s="230" t="str">
        <f t="shared" si="148"/>
        <v>TAB</v>
      </c>
      <c r="W140" s="230" t="str">
        <f t="shared" si="148"/>
        <v>TAB</v>
      </c>
      <c r="X140" s="230" t="str">
        <f t="shared" si="148"/>
        <v>TAB</v>
      </c>
      <c r="Y140" s="230" t="s">
        <v>4152</v>
      </c>
      <c r="Z140" s="230" t="str">
        <f t="shared" ref="Z140:Z180" si="149">"\" &amp; IF(E140="I", "IN", "EX")</f>
        <v>\IN</v>
      </c>
      <c r="AA140" s="230" t="s">
        <v>4153</v>
      </c>
      <c r="AB140" s="230" t="str">
        <f t="shared" ref="AB140:AC180" si="150">MID(F140,1,6)</f>
        <v>000000</v>
      </c>
      <c r="AC140" s="230" t="str">
        <f t="shared" si="150"/>
        <v>ZZZZZZ</v>
      </c>
      <c r="AD140" s="230" t="str">
        <f t="shared" ref="AD140:AE180" si="151">MID(F140,8,5)</f>
        <v>00000</v>
      </c>
      <c r="AE140" s="230" t="str">
        <f t="shared" si="151"/>
        <v>ZZZZZ</v>
      </c>
      <c r="AF140" s="230" t="str">
        <f t="shared" ref="AF140:AG180" si="152">MID(F140,14,2)</f>
        <v>00</v>
      </c>
      <c r="AG140" s="230" t="str">
        <f t="shared" si="152"/>
        <v>ZZ</v>
      </c>
      <c r="AH140" s="230" t="str">
        <f t="shared" ref="AH140:AI180" si="153">MID(F140,17,5)</f>
        <v>00000</v>
      </c>
      <c r="AI140" s="230" t="str">
        <f t="shared" si="153"/>
        <v>ZZZZZ</v>
      </c>
      <c r="AJ140" s="230" t="str">
        <f t="shared" ref="AJ140:AK180" si="154">MID(F140,23,2)</f>
        <v>00</v>
      </c>
      <c r="AK140" s="230" t="str">
        <f t="shared" si="154"/>
        <v>ZZ</v>
      </c>
      <c r="AL140" s="230" t="str">
        <f t="shared" ref="AL140:AM180" si="155">MID(F140,26,6)</f>
        <v>000000</v>
      </c>
      <c r="AM140" s="230" t="str">
        <f t="shared" si="155"/>
        <v>ZZZZZZ</v>
      </c>
      <c r="AN140" s="230" t="s">
        <v>4154</v>
      </c>
      <c r="AO140" s="230" t="s">
        <v>4155</v>
      </c>
      <c r="AP140" s="230" t="s">
        <v>4154</v>
      </c>
    </row>
    <row r="141" spans="1:44" ht="15" x14ac:dyDescent="0.25">
      <c r="A141" s="17" t="s">
        <v>1877</v>
      </c>
      <c r="B141" s="17" t="s">
        <v>4070</v>
      </c>
      <c r="C141" s="228" t="s">
        <v>2119</v>
      </c>
      <c r="D141" s="17" t="s">
        <v>4292</v>
      </c>
      <c r="E141" s="17" t="s">
        <v>15</v>
      </c>
      <c r="F141" s="22" t="s">
        <v>4071</v>
      </c>
      <c r="G141" s="22" t="s">
        <v>4072</v>
      </c>
      <c r="I141" s="230" t="str">
        <f t="shared" ref="I141:I196" si="156">IF($A141=$A140, "", "*SAVE")</f>
        <v/>
      </c>
      <c r="J141" s="230" t="str">
        <f t="shared" ref="J141:J196" si="157">IF($A141=$A140, "", "*SL(1)")</f>
        <v/>
      </c>
      <c r="K141" s="230" t="str">
        <f t="shared" ref="K141:K196" si="158">IF($A141=$A140, "", "*PB")</f>
        <v/>
      </c>
      <c r="L141" s="230" t="str">
        <f t="shared" ref="L141:L196" si="159">IF($A141=$A140, "", "*IR")</f>
        <v/>
      </c>
      <c r="M141" s="230" t="str">
        <f t="shared" ref="M141:M196" si="160">IF($A141=$A140, "", "*SL(.5)")</f>
        <v/>
      </c>
      <c r="N141" s="230" t="str">
        <f t="shared" ref="N141:N180" si="161">IF($A141=$A140, "", A141)</f>
        <v/>
      </c>
      <c r="O141" s="230" t="str">
        <f t="shared" ref="O141:O196" si="162">IF($A141=$A140, "", "TAB")</f>
        <v/>
      </c>
      <c r="P141" s="230" t="str">
        <f t="shared" ref="P141:P180" si="163">IF($A141=$A140, "", B141)</f>
        <v/>
      </c>
      <c r="Q141" s="230" t="str">
        <f t="shared" ref="Q141:Q196" si="164">IF($A141=$A140, "", "TAB")</f>
        <v/>
      </c>
      <c r="S141" s="230" t="str">
        <f t="shared" ref="S141:S196" si="165">IF($A141=$A140, "", "TAB")</f>
        <v/>
      </c>
      <c r="T141" s="230" t="str">
        <f t="shared" ref="T141:T180" si="166">IF($A141=$A140, "", D141)</f>
        <v/>
      </c>
      <c r="U141" s="230" t="str">
        <f t="shared" ref="U141:X148" si="167">IF($A141=$A140, "", "TAB")</f>
        <v/>
      </c>
      <c r="V141" s="230" t="str">
        <f t="shared" si="167"/>
        <v/>
      </c>
      <c r="W141" s="230" t="str">
        <f t="shared" si="167"/>
        <v/>
      </c>
      <c r="X141" s="230" t="str">
        <f t="shared" si="167"/>
        <v/>
      </c>
      <c r="Y141" s="230" t="s">
        <v>4152</v>
      </c>
      <c r="Z141" s="230" t="str">
        <f t="shared" si="149"/>
        <v>\EX</v>
      </c>
      <c r="AA141" s="230" t="s">
        <v>4153</v>
      </c>
      <c r="AB141" s="230" t="str">
        <f t="shared" si="150"/>
        <v>000001</v>
      </c>
      <c r="AC141" s="230" t="str">
        <f t="shared" si="150"/>
        <v>VQZZZZ</v>
      </c>
      <c r="AD141" s="230" t="str">
        <f t="shared" si="151"/>
        <v>00000</v>
      </c>
      <c r="AE141" s="230" t="str">
        <f t="shared" si="151"/>
        <v>ZZZZZ</v>
      </c>
      <c r="AF141" s="230" t="str">
        <f t="shared" si="152"/>
        <v>00</v>
      </c>
      <c r="AG141" s="230" t="str">
        <f t="shared" si="152"/>
        <v>ZZ</v>
      </c>
      <c r="AH141" s="230" t="str">
        <f t="shared" si="153"/>
        <v>00000</v>
      </c>
      <c r="AI141" s="230" t="str">
        <f t="shared" si="153"/>
        <v>ZZZZZ</v>
      </c>
      <c r="AJ141" s="230" t="str">
        <f t="shared" si="154"/>
        <v>60</v>
      </c>
      <c r="AK141" s="230" t="str">
        <f t="shared" si="154"/>
        <v>60</v>
      </c>
      <c r="AL141" s="230" t="str">
        <f t="shared" si="155"/>
        <v>000000</v>
      </c>
      <c r="AM141" s="230" t="str">
        <f t="shared" si="155"/>
        <v>ZZZZZZ</v>
      </c>
      <c r="AN141" s="230" t="s">
        <v>4154</v>
      </c>
      <c r="AO141" s="230" t="s">
        <v>4155</v>
      </c>
      <c r="AP141" s="230" t="s">
        <v>4154</v>
      </c>
    </row>
    <row r="142" spans="1:44" ht="15" x14ac:dyDescent="0.25">
      <c r="A142" s="17" t="s">
        <v>1877</v>
      </c>
      <c r="B142" s="17" t="s">
        <v>4070</v>
      </c>
      <c r="C142" s="228" t="s">
        <v>2119</v>
      </c>
      <c r="D142" s="17" t="s">
        <v>4292</v>
      </c>
      <c r="E142" s="17" t="s">
        <v>15</v>
      </c>
      <c r="F142" s="22" t="s">
        <v>3376</v>
      </c>
      <c r="G142" s="22" t="s">
        <v>4103</v>
      </c>
      <c r="I142" s="230" t="str">
        <f t="shared" si="156"/>
        <v/>
      </c>
      <c r="J142" s="230" t="str">
        <f t="shared" si="157"/>
        <v/>
      </c>
      <c r="K142" s="230" t="str">
        <f t="shared" si="158"/>
        <v/>
      </c>
      <c r="L142" s="230" t="str">
        <f t="shared" si="159"/>
        <v/>
      </c>
      <c r="M142" s="230" t="str">
        <f t="shared" si="160"/>
        <v/>
      </c>
      <c r="N142" s="230" t="str">
        <f t="shared" si="161"/>
        <v/>
      </c>
      <c r="O142" s="230" t="str">
        <f t="shared" si="162"/>
        <v/>
      </c>
      <c r="P142" s="230" t="str">
        <f t="shared" si="163"/>
        <v/>
      </c>
      <c r="Q142" s="230" t="str">
        <f t="shared" si="164"/>
        <v/>
      </c>
      <c r="S142" s="230" t="str">
        <f t="shared" si="165"/>
        <v/>
      </c>
      <c r="T142" s="230" t="str">
        <f t="shared" si="166"/>
        <v/>
      </c>
      <c r="U142" s="230" t="str">
        <f t="shared" si="167"/>
        <v/>
      </c>
      <c r="V142" s="230" t="str">
        <f t="shared" si="167"/>
        <v/>
      </c>
      <c r="W142" s="230" t="str">
        <f t="shared" si="167"/>
        <v/>
      </c>
      <c r="X142" s="230" t="str">
        <f t="shared" si="167"/>
        <v/>
      </c>
      <c r="Y142" s="230" t="s">
        <v>4152</v>
      </c>
      <c r="Z142" s="230" t="str">
        <f t="shared" si="149"/>
        <v>\EX</v>
      </c>
      <c r="AA142" s="230" t="s">
        <v>4153</v>
      </c>
      <c r="AB142" s="230" t="str">
        <f t="shared" si="150"/>
        <v>VR0000</v>
      </c>
      <c r="AC142" s="230" t="str">
        <f t="shared" si="150"/>
        <v>VRZZZZ</v>
      </c>
      <c r="AD142" s="230" t="str">
        <f t="shared" si="151"/>
        <v>00000</v>
      </c>
      <c r="AE142" s="230" t="str">
        <f t="shared" si="151"/>
        <v>ZZZZZ</v>
      </c>
      <c r="AF142" s="230" t="str">
        <f t="shared" si="152"/>
        <v>00</v>
      </c>
      <c r="AG142" s="230" t="str">
        <f t="shared" si="152"/>
        <v>ZZ</v>
      </c>
      <c r="AH142" s="230" t="str">
        <f t="shared" si="153"/>
        <v>00000</v>
      </c>
      <c r="AI142" s="230" t="str">
        <f t="shared" si="153"/>
        <v>ZZZZZ</v>
      </c>
      <c r="AJ142" s="230" t="str">
        <f t="shared" si="154"/>
        <v>00</v>
      </c>
      <c r="AK142" s="230" t="str">
        <f t="shared" si="154"/>
        <v>59</v>
      </c>
      <c r="AL142" s="230" t="str">
        <f t="shared" si="155"/>
        <v>000000</v>
      </c>
      <c r="AM142" s="230" t="str">
        <f t="shared" si="155"/>
        <v>ZZZZZZ</v>
      </c>
      <c r="AN142" s="230" t="s">
        <v>4154</v>
      </c>
      <c r="AO142" s="230" t="s">
        <v>4155</v>
      </c>
      <c r="AP142" s="230" t="s">
        <v>4154</v>
      </c>
    </row>
    <row r="143" spans="1:44" ht="15" x14ac:dyDescent="0.25">
      <c r="A143" s="17" t="s">
        <v>1877</v>
      </c>
      <c r="B143" s="17" t="s">
        <v>4070</v>
      </c>
      <c r="C143" s="228" t="s">
        <v>2119</v>
      </c>
      <c r="D143" s="17" t="s">
        <v>4292</v>
      </c>
      <c r="E143" s="17" t="s">
        <v>15</v>
      </c>
      <c r="F143" s="22" t="s">
        <v>3377</v>
      </c>
      <c r="G143" s="22" t="s">
        <v>4104</v>
      </c>
      <c r="I143" s="230" t="str">
        <f t="shared" si="156"/>
        <v/>
      </c>
      <c r="J143" s="230" t="str">
        <f t="shared" si="157"/>
        <v/>
      </c>
      <c r="K143" s="230" t="str">
        <f t="shared" si="158"/>
        <v/>
      </c>
      <c r="L143" s="230" t="str">
        <f t="shared" si="159"/>
        <v/>
      </c>
      <c r="M143" s="230" t="str">
        <f t="shared" si="160"/>
        <v/>
      </c>
      <c r="N143" s="230" t="str">
        <f t="shared" si="161"/>
        <v/>
      </c>
      <c r="O143" s="230" t="str">
        <f t="shared" si="162"/>
        <v/>
      </c>
      <c r="P143" s="230" t="str">
        <f t="shared" si="163"/>
        <v/>
      </c>
      <c r="Q143" s="230" t="str">
        <f t="shared" si="164"/>
        <v/>
      </c>
      <c r="S143" s="230" t="str">
        <f t="shared" si="165"/>
        <v/>
      </c>
      <c r="T143" s="230" t="str">
        <f t="shared" si="166"/>
        <v/>
      </c>
      <c r="U143" s="230" t="str">
        <f t="shared" si="167"/>
        <v/>
      </c>
      <c r="V143" s="230" t="str">
        <f t="shared" si="167"/>
        <v/>
      </c>
      <c r="W143" s="230" t="str">
        <f t="shared" si="167"/>
        <v/>
      </c>
      <c r="X143" s="230" t="str">
        <f t="shared" si="167"/>
        <v/>
      </c>
      <c r="Y143" s="230" t="s">
        <v>4152</v>
      </c>
      <c r="Z143" s="230" t="str">
        <f t="shared" si="149"/>
        <v>\EX</v>
      </c>
      <c r="AA143" s="230" t="s">
        <v>4153</v>
      </c>
      <c r="AB143" s="230" t="str">
        <f t="shared" si="150"/>
        <v>VR0000</v>
      </c>
      <c r="AC143" s="230" t="str">
        <f t="shared" si="150"/>
        <v>VRZZZZ</v>
      </c>
      <c r="AD143" s="230" t="str">
        <f t="shared" si="151"/>
        <v>00000</v>
      </c>
      <c r="AE143" s="230" t="str">
        <f t="shared" si="151"/>
        <v>ZZZZZ</v>
      </c>
      <c r="AF143" s="230" t="str">
        <f t="shared" si="152"/>
        <v>00</v>
      </c>
      <c r="AG143" s="230" t="str">
        <f t="shared" si="152"/>
        <v>ZZ</v>
      </c>
      <c r="AH143" s="230" t="str">
        <f t="shared" si="153"/>
        <v>00000</v>
      </c>
      <c r="AI143" s="230" t="str">
        <f t="shared" si="153"/>
        <v>ZZZZZ</v>
      </c>
      <c r="AJ143" s="230" t="str">
        <f t="shared" si="154"/>
        <v>61</v>
      </c>
      <c r="AK143" s="230" t="str">
        <f t="shared" si="154"/>
        <v>ZZ</v>
      </c>
      <c r="AL143" s="230" t="str">
        <f t="shared" si="155"/>
        <v>000000</v>
      </c>
      <c r="AM143" s="230" t="str">
        <f t="shared" si="155"/>
        <v>ZZZZZZ</v>
      </c>
      <c r="AN143" s="230" t="s">
        <v>4154</v>
      </c>
      <c r="AO143" s="230" t="s">
        <v>4155</v>
      </c>
      <c r="AP143" s="230" t="s">
        <v>4154</v>
      </c>
    </row>
    <row r="144" spans="1:44" ht="15" x14ac:dyDescent="0.25">
      <c r="A144" s="17" t="s">
        <v>1877</v>
      </c>
      <c r="B144" s="17" t="s">
        <v>4070</v>
      </c>
      <c r="C144" s="228" t="s">
        <v>2119</v>
      </c>
      <c r="D144" s="17" t="s">
        <v>4292</v>
      </c>
      <c r="E144" s="17" t="s">
        <v>15</v>
      </c>
      <c r="F144" s="22" t="s">
        <v>4073</v>
      </c>
      <c r="G144" s="22" t="s">
        <v>4074</v>
      </c>
      <c r="I144" s="230" t="str">
        <f t="shared" si="156"/>
        <v/>
      </c>
      <c r="J144" s="230" t="str">
        <f t="shared" si="157"/>
        <v/>
      </c>
      <c r="K144" s="230" t="str">
        <f t="shared" si="158"/>
        <v/>
      </c>
      <c r="L144" s="230" t="str">
        <f t="shared" si="159"/>
        <v/>
      </c>
      <c r="M144" s="230" t="str">
        <f t="shared" si="160"/>
        <v/>
      </c>
      <c r="N144" s="230" t="str">
        <f t="shared" si="161"/>
        <v/>
      </c>
      <c r="O144" s="230" t="str">
        <f t="shared" si="162"/>
        <v/>
      </c>
      <c r="P144" s="230" t="str">
        <f t="shared" si="163"/>
        <v/>
      </c>
      <c r="Q144" s="230" t="str">
        <f t="shared" si="164"/>
        <v/>
      </c>
      <c r="S144" s="230" t="str">
        <f t="shared" si="165"/>
        <v/>
      </c>
      <c r="T144" s="230" t="str">
        <f t="shared" si="166"/>
        <v/>
      </c>
      <c r="U144" s="230" t="str">
        <f t="shared" si="167"/>
        <v/>
      </c>
      <c r="V144" s="230" t="str">
        <f t="shared" si="167"/>
        <v/>
      </c>
      <c r="W144" s="230" t="str">
        <f t="shared" si="167"/>
        <v/>
      </c>
      <c r="X144" s="230" t="str">
        <f t="shared" si="167"/>
        <v/>
      </c>
      <c r="Y144" s="230" t="s">
        <v>4152</v>
      </c>
      <c r="Z144" s="230" t="str">
        <f t="shared" si="149"/>
        <v>\EX</v>
      </c>
      <c r="AA144" s="230" t="s">
        <v>4153</v>
      </c>
      <c r="AB144" s="230" t="str">
        <f t="shared" si="150"/>
        <v>VS0000</v>
      </c>
      <c r="AC144" s="230" t="str">
        <f t="shared" si="150"/>
        <v>ZZZZZZ</v>
      </c>
      <c r="AD144" s="230" t="str">
        <f t="shared" si="151"/>
        <v>00000</v>
      </c>
      <c r="AE144" s="230" t="str">
        <f t="shared" si="151"/>
        <v>ZZZZZ</v>
      </c>
      <c r="AF144" s="230" t="str">
        <f t="shared" si="152"/>
        <v>00</v>
      </c>
      <c r="AG144" s="230" t="str">
        <f t="shared" si="152"/>
        <v>ZZ</v>
      </c>
      <c r="AH144" s="230" t="str">
        <f t="shared" si="153"/>
        <v>00000</v>
      </c>
      <c r="AI144" s="230" t="str">
        <f t="shared" si="153"/>
        <v>ZZZZZ</v>
      </c>
      <c r="AJ144" s="230" t="str">
        <f t="shared" si="154"/>
        <v>60</v>
      </c>
      <c r="AK144" s="230" t="str">
        <f t="shared" si="154"/>
        <v>60</v>
      </c>
      <c r="AL144" s="230" t="str">
        <f t="shared" si="155"/>
        <v>000000</v>
      </c>
      <c r="AM144" s="230" t="str">
        <f t="shared" si="155"/>
        <v>ZZZZZZ</v>
      </c>
      <c r="AN144" s="230" t="s">
        <v>4154</v>
      </c>
      <c r="AO144" s="230" t="s">
        <v>4155</v>
      </c>
      <c r="AP144" s="230" t="s">
        <v>4154</v>
      </c>
    </row>
    <row r="145" spans="1:42" ht="15" x14ac:dyDescent="0.25">
      <c r="A145" s="17" t="s">
        <v>1880</v>
      </c>
      <c r="B145" s="17" t="s">
        <v>4101</v>
      </c>
      <c r="C145" s="228" t="s">
        <v>2119</v>
      </c>
      <c r="D145" s="17" t="s">
        <v>4293</v>
      </c>
      <c r="E145" s="17" t="s">
        <v>12</v>
      </c>
      <c r="F145" s="22" t="s">
        <v>3365</v>
      </c>
      <c r="G145" s="22" t="s">
        <v>3508</v>
      </c>
      <c r="I145" s="230" t="str">
        <f t="shared" si="156"/>
        <v>*SAVE</v>
      </c>
      <c r="J145" s="230" t="str">
        <f t="shared" si="157"/>
        <v>*SL(1)</v>
      </c>
      <c r="K145" s="230" t="str">
        <f t="shared" si="158"/>
        <v>*PB</v>
      </c>
      <c r="L145" s="230" t="str">
        <f t="shared" si="159"/>
        <v>*IR</v>
      </c>
      <c r="M145" s="230" t="str">
        <f t="shared" si="160"/>
        <v>*SL(.5)</v>
      </c>
      <c r="N145" s="230" t="str">
        <f t="shared" si="161"/>
        <v>Rule 3</v>
      </c>
      <c r="O145" s="230" t="str">
        <f t="shared" si="162"/>
        <v>TAB</v>
      </c>
      <c r="P145" s="230" t="str">
        <f t="shared" si="163"/>
        <v>JT0040 Cost Centre can only be used with Organisation value 65</v>
      </c>
      <c r="Q145" s="230" t="str">
        <f t="shared" si="164"/>
        <v>TAB</v>
      </c>
      <c r="S145" s="230" t="str">
        <f t="shared" si="165"/>
        <v>TAB</v>
      </c>
      <c r="T145" s="230" t="str">
        <f t="shared" si="166"/>
        <v>Rule 3: For Cost Centre JT0040 please select Org value 65 (Rule JT0040 - Org – see the Cross Validation rules document on http://www.admin.ox.ac.uk/finance/financialssupport/errors for details)</v>
      </c>
      <c r="U145" s="230" t="str">
        <f t="shared" si="167"/>
        <v>TAB</v>
      </c>
      <c r="V145" s="230" t="str">
        <f t="shared" si="167"/>
        <v>TAB</v>
      </c>
      <c r="W145" s="230" t="str">
        <f t="shared" si="167"/>
        <v>TAB</v>
      </c>
      <c r="X145" s="230" t="str">
        <f t="shared" si="167"/>
        <v>TAB</v>
      </c>
      <c r="Y145" s="230" t="s">
        <v>4152</v>
      </c>
      <c r="Z145" s="230" t="str">
        <f t="shared" si="149"/>
        <v>\IN</v>
      </c>
      <c r="AA145" s="230" t="s">
        <v>4153</v>
      </c>
      <c r="AB145" s="230" t="str">
        <f t="shared" si="150"/>
        <v>000000</v>
      </c>
      <c r="AC145" s="230" t="str">
        <f t="shared" si="150"/>
        <v>ZZZZZZ</v>
      </c>
      <c r="AD145" s="230" t="str">
        <f t="shared" si="151"/>
        <v>00000</v>
      </c>
      <c r="AE145" s="230" t="str">
        <f t="shared" si="151"/>
        <v>ZZZZZ</v>
      </c>
      <c r="AF145" s="230" t="str">
        <f t="shared" si="152"/>
        <v>00</v>
      </c>
      <c r="AG145" s="230" t="str">
        <f t="shared" si="152"/>
        <v>ZZ</v>
      </c>
      <c r="AH145" s="230" t="str">
        <f t="shared" si="153"/>
        <v>00000</v>
      </c>
      <c r="AI145" s="230" t="str">
        <f t="shared" si="153"/>
        <v>ZZZZZ</v>
      </c>
      <c r="AJ145" s="230" t="str">
        <f t="shared" si="154"/>
        <v>00</v>
      </c>
      <c r="AK145" s="230" t="str">
        <f t="shared" si="154"/>
        <v>ZZ</v>
      </c>
      <c r="AL145" s="230" t="str">
        <f t="shared" si="155"/>
        <v>000000</v>
      </c>
      <c r="AM145" s="230" t="str">
        <f t="shared" si="155"/>
        <v>ZZZZZZ</v>
      </c>
      <c r="AN145" s="230" t="s">
        <v>4154</v>
      </c>
      <c r="AO145" s="230" t="s">
        <v>4155</v>
      </c>
      <c r="AP145" s="230" t="s">
        <v>4154</v>
      </c>
    </row>
    <row r="146" spans="1:42" ht="15" x14ac:dyDescent="0.25">
      <c r="A146" s="17" t="s">
        <v>1880</v>
      </c>
      <c r="B146" s="17" t="s">
        <v>4101</v>
      </c>
      <c r="C146" s="228" t="s">
        <v>2119</v>
      </c>
      <c r="D146" s="17" t="s">
        <v>4293</v>
      </c>
      <c r="E146" s="17" t="s">
        <v>15</v>
      </c>
      <c r="F146" s="22" t="s">
        <v>3409</v>
      </c>
      <c r="G146" s="22" t="s">
        <v>3552</v>
      </c>
      <c r="I146" s="230" t="str">
        <f t="shared" si="156"/>
        <v/>
      </c>
      <c r="J146" s="230" t="str">
        <f t="shared" si="157"/>
        <v/>
      </c>
      <c r="K146" s="230" t="str">
        <f t="shared" si="158"/>
        <v/>
      </c>
      <c r="L146" s="230" t="str">
        <f t="shared" si="159"/>
        <v/>
      </c>
      <c r="M146" s="230" t="str">
        <f t="shared" si="160"/>
        <v/>
      </c>
      <c r="N146" s="230" t="str">
        <f t="shared" si="161"/>
        <v/>
      </c>
      <c r="O146" s="230" t="str">
        <f t="shared" si="162"/>
        <v/>
      </c>
      <c r="P146" s="230" t="str">
        <f t="shared" si="163"/>
        <v/>
      </c>
      <c r="Q146" s="230" t="str">
        <f t="shared" si="164"/>
        <v/>
      </c>
      <c r="S146" s="230" t="str">
        <f t="shared" si="165"/>
        <v/>
      </c>
      <c r="T146" s="230" t="str">
        <f t="shared" si="166"/>
        <v/>
      </c>
      <c r="U146" s="230" t="str">
        <f t="shared" si="167"/>
        <v/>
      </c>
      <c r="V146" s="230" t="str">
        <f t="shared" si="167"/>
        <v/>
      </c>
      <c r="W146" s="230" t="str">
        <f t="shared" si="167"/>
        <v/>
      </c>
      <c r="X146" s="230" t="str">
        <f t="shared" si="167"/>
        <v/>
      </c>
      <c r="Y146" s="230" t="s">
        <v>4152</v>
      </c>
      <c r="Z146" s="230" t="str">
        <f t="shared" si="149"/>
        <v>\EX</v>
      </c>
      <c r="AA146" s="230" t="s">
        <v>4153</v>
      </c>
      <c r="AB146" s="230" t="str">
        <f t="shared" si="150"/>
        <v>JT0040</v>
      </c>
      <c r="AC146" s="230" t="str">
        <f t="shared" si="150"/>
        <v>JT0040</v>
      </c>
      <c r="AD146" s="230" t="str">
        <f t="shared" si="151"/>
        <v>00000</v>
      </c>
      <c r="AE146" s="230" t="str">
        <f t="shared" si="151"/>
        <v>ZZZZZ</v>
      </c>
      <c r="AF146" s="230" t="str">
        <f t="shared" si="152"/>
        <v>00</v>
      </c>
      <c r="AG146" s="230" t="str">
        <f t="shared" si="152"/>
        <v>ZZ</v>
      </c>
      <c r="AH146" s="230" t="str">
        <f t="shared" si="153"/>
        <v>00000</v>
      </c>
      <c r="AI146" s="230" t="str">
        <f t="shared" si="153"/>
        <v>ZZZZZ</v>
      </c>
      <c r="AJ146" s="230" t="str">
        <f t="shared" si="154"/>
        <v>00</v>
      </c>
      <c r="AK146" s="230" t="str">
        <f t="shared" si="154"/>
        <v>64</v>
      </c>
      <c r="AL146" s="230" t="str">
        <f t="shared" si="155"/>
        <v>000000</v>
      </c>
      <c r="AM146" s="230" t="str">
        <f t="shared" si="155"/>
        <v>ZZZZZZ</v>
      </c>
      <c r="AN146" s="230" t="s">
        <v>4154</v>
      </c>
      <c r="AO146" s="230" t="s">
        <v>4155</v>
      </c>
      <c r="AP146" s="230" t="s">
        <v>4154</v>
      </c>
    </row>
    <row r="147" spans="1:42" ht="15" x14ac:dyDescent="0.25">
      <c r="A147" s="17" t="s">
        <v>1880</v>
      </c>
      <c r="B147" s="17" t="s">
        <v>4101</v>
      </c>
      <c r="C147" s="228" t="s">
        <v>2119</v>
      </c>
      <c r="D147" s="17" t="s">
        <v>4293</v>
      </c>
      <c r="E147" s="17" t="s">
        <v>15</v>
      </c>
      <c r="F147" s="22" t="s">
        <v>3410</v>
      </c>
      <c r="G147" s="22" t="s">
        <v>3553</v>
      </c>
      <c r="I147" s="230" t="str">
        <f t="shared" si="156"/>
        <v/>
      </c>
      <c r="J147" s="230" t="str">
        <f t="shared" si="157"/>
        <v/>
      </c>
      <c r="K147" s="230" t="str">
        <f t="shared" si="158"/>
        <v/>
      </c>
      <c r="L147" s="230" t="str">
        <f t="shared" si="159"/>
        <v/>
      </c>
      <c r="M147" s="230" t="str">
        <f t="shared" si="160"/>
        <v/>
      </c>
      <c r="N147" s="230" t="str">
        <f t="shared" si="161"/>
        <v/>
      </c>
      <c r="O147" s="230" t="str">
        <f t="shared" si="162"/>
        <v/>
      </c>
      <c r="P147" s="230" t="str">
        <f t="shared" si="163"/>
        <v/>
      </c>
      <c r="Q147" s="230" t="str">
        <f t="shared" si="164"/>
        <v/>
      </c>
      <c r="S147" s="230" t="str">
        <f t="shared" si="165"/>
        <v/>
      </c>
      <c r="T147" s="230" t="str">
        <f t="shared" si="166"/>
        <v/>
      </c>
      <c r="U147" s="230" t="str">
        <f t="shared" si="167"/>
        <v/>
      </c>
      <c r="V147" s="230" t="str">
        <f t="shared" si="167"/>
        <v/>
      </c>
      <c r="W147" s="230" t="str">
        <f t="shared" si="167"/>
        <v/>
      </c>
      <c r="X147" s="230" t="str">
        <f t="shared" si="167"/>
        <v/>
      </c>
      <c r="Y147" s="230" t="s">
        <v>4152</v>
      </c>
      <c r="Z147" s="230" t="str">
        <f t="shared" si="149"/>
        <v>\EX</v>
      </c>
      <c r="AA147" s="230" t="s">
        <v>4153</v>
      </c>
      <c r="AB147" s="230" t="str">
        <f t="shared" si="150"/>
        <v>JT0040</v>
      </c>
      <c r="AC147" s="230" t="str">
        <f t="shared" si="150"/>
        <v>JT0040</v>
      </c>
      <c r="AD147" s="230" t="str">
        <f t="shared" si="151"/>
        <v>00000</v>
      </c>
      <c r="AE147" s="230" t="str">
        <f t="shared" si="151"/>
        <v>ZZZZZ</v>
      </c>
      <c r="AF147" s="230" t="str">
        <f t="shared" si="152"/>
        <v>00</v>
      </c>
      <c r="AG147" s="230" t="str">
        <f t="shared" si="152"/>
        <v>ZZ</v>
      </c>
      <c r="AH147" s="230" t="str">
        <f t="shared" si="153"/>
        <v>00000</v>
      </c>
      <c r="AI147" s="230" t="str">
        <f t="shared" si="153"/>
        <v>ZZZZZ</v>
      </c>
      <c r="AJ147" s="230" t="str">
        <f t="shared" si="154"/>
        <v>66</v>
      </c>
      <c r="AK147" s="230" t="str">
        <f t="shared" si="154"/>
        <v>ZZ</v>
      </c>
      <c r="AL147" s="230" t="str">
        <f t="shared" si="155"/>
        <v>000000</v>
      </c>
      <c r="AM147" s="230" t="str">
        <f t="shared" si="155"/>
        <v>ZZZZZZ</v>
      </c>
      <c r="AN147" s="230" t="s">
        <v>4154</v>
      </c>
      <c r="AO147" s="230" t="s">
        <v>4155</v>
      </c>
      <c r="AP147" s="230" t="s">
        <v>4154</v>
      </c>
    </row>
    <row r="148" spans="1:42" ht="26.25" x14ac:dyDescent="0.25">
      <c r="A148" s="17" t="s">
        <v>4157</v>
      </c>
      <c r="B148" s="17" t="s">
        <v>4366</v>
      </c>
      <c r="C148" s="19" t="s">
        <v>2119</v>
      </c>
      <c r="D148" s="17" t="s">
        <v>4344</v>
      </c>
      <c r="E148" s="17" t="s">
        <v>12</v>
      </c>
      <c r="F148" s="22" t="s">
        <v>3365</v>
      </c>
      <c r="G148" s="22" t="s">
        <v>3508</v>
      </c>
      <c r="I148" s="230" t="str">
        <f t="shared" si="156"/>
        <v>*SAVE</v>
      </c>
      <c r="J148" s="230" t="str">
        <f t="shared" si="157"/>
        <v>*SL(1)</v>
      </c>
      <c r="K148" s="230" t="str">
        <f t="shared" si="158"/>
        <v>*PB</v>
      </c>
      <c r="L148" s="230" t="str">
        <f t="shared" si="159"/>
        <v>*IR</v>
      </c>
      <c r="M148" s="230" t="str">
        <f t="shared" si="160"/>
        <v>*SL(.5)</v>
      </c>
      <c r="N148" s="230" t="str">
        <f t="shared" si="161"/>
        <v>Rule 31</v>
      </c>
      <c r="O148" s="230" t="str">
        <f t="shared" si="162"/>
        <v>TAB</v>
      </c>
      <c r="P148" s="230" t="str">
        <f t="shared" si="163"/>
        <v>ZE Cost Centres can only be used with Organisation value 18, ZC0000 can only be used with Organisation value 18 and 10</v>
      </c>
      <c r="Q148" s="230" t="str">
        <f t="shared" si="164"/>
        <v>TAB</v>
      </c>
      <c r="S148" s="230" t="str">
        <f t="shared" si="165"/>
        <v>TAB</v>
      </c>
      <c r="T148" s="230" t="str">
        <f t="shared" si="166"/>
        <v>Rule 31: For all ZE Cost Centres please select Org value 18, for ZC0000 please select Org value 18 or 10 - UO Ledger GBP (see the Cross Validation rules document on http://www.admin.ox.ac.uk/finance/financialssupport/errors for details)</v>
      </c>
      <c r="U148" s="230" t="str">
        <f t="shared" si="167"/>
        <v>TAB</v>
      </c>
      <c r="V148" s="230" t="str">
        <f t="shared" si="167"/>
        <v>TAB</v>
      </c>
      <c r="W148" s="230" t="str">
        <f t="shared" si="167"/>
        <v>TAB</v>
      </c>
      <c r="X148" s="230" t="str">
        <f t="shared" si="167"/>
        <v>TAB</v>
      </c>
      <c r="Y148" s="230" t="s">
        <v>4152</v>
      </c>
      <c r="Z148" s="230" t="str">
        <f t="shared" si="149"/>
        <v>\IN</v>
      </c>
      <c r="AA148" s="230" t="s">
        <v>4153</v>
      </c>
      <c r="AB148" s="230" t="str">
        <f t="shared" si="150"/>
        <v>000000</v>
      </c>
      <c r="AC148" s="230" t="str">
        <f t="shared" si="150"/>
        <v>ZZZZZZ</v>
      </c>
      <c r="AD148" s="230" t="str">
        <f t="shared" si="151"/>
        <v>00000</v>
      </c>
      <c r="AE148" s="230" t="str">
        <f t="shared" si="151"/>
        <v>ZZZZZ</v>
      </c>
      <c r="AF148" s="230" t="str">
        <f t="shared" si="152"/>
        <v>00</v>
      </c>
      <c r="AG148" s="230" t="str">
        <f t="shared" si="152"/>
        <v>ZZ</v>
      </c>
      <c r="AH148" s="230" t="str">
        <f t="shared" si="153"/>
        <v>00000</v>
      </c>
      <c r="AI148" s="230" t="str">
        <f t="shared" si="153"/>
        <v>ZZZZZ</v>
      </c>
      <c r="AJ148" s="230" t="str">
        <f t="shared" si="154"/>
        <v>00</v>
      </c>
      <c r="AK148" s="230" t="str">
        <f t="shared" si="154"/>
        <v>ZZ</v>
      </c>
      <c r="AL148" s="230" t="str">
        <f t="shared" si="155"/>
        <v>000000</v>
      </c>
      <c r="AM148" s="230" t="str">
        <f t="shared" si="155"/>
        <v>ZZZZZZ</v>
      </c>
      <c r="AN148" s="230" t="s">
        <v>4154</v>
      </c>
      <c r="AO148" s="230" t="s">
        <v>4155</v>
      </c>
      <c r="AP148" s="230" t="s">
        <v>4154</v>
      </c>
    </row>
    <row r="149" spans="1:42" ht="26.25" x14ac:dyDescent="0.25">
      <c r="A149" s="17" t="s">
        <v>4157</v>
      </c>
      <c r="B149" s="17" t="s">
        <v>4366</v>
      </c>
      <c r="C149" s="19" t="s">
        <v>2119</v>
      </c>
      <c r="D149" s="17" t="s">
        <v>4344</v>
      </c>
      <c r="E149" s="17" t="s">
        <v>15</v>
      </c>
      <c r="F149" s="22" t="s">
        <v>3386</v>
      </c>
      <c r="G149" s="22" t="s">
        <v>4347</v>
      </c>
      <c r="I149" s="230" t="str">
        <f t="shared" si="156"/>
        <v/>
      </c>
      <c r="J149" s="230" t="str">
        <f t="shared" si="157"/>
        <v/>
      </c>
      <c r="K149" s="230" t="str">
        <f t="shared" si="158"/>
        <v/>
      </c>
      <c r="L149" s="230" t="str">
        <f t="shared" si="159"/>
        <v/>
      </c>
      <c r="M149" s="230" t="str">
        <f t="shared" si="160"/>
        <v/>
      </c>
      <c r="N149" s="230" t="str">
        <f t="shared" si="161"/>
        <v/>
      </c>
      <c r="O149" s="230" t="str">
        <f t="shared" si="162"/>
        <v/>
      </c>
      <c r="P149" s="230" t="str">
        <f t="shared" si="163"/>
        <v/>
      </c>
      <c r="Q149" s="230" t="str">
        <f t="shared" si="164"/>
        <v/>
      </c>
      <c r="S149" s="230" t="str">
        <f t="shared" si="165"/>
        <v/>
      </c>
      <c r="T149" s="230" t="str">
        <f t="shared" si="166"/>
        <v/>
      </c>
      <c r="U149" s="230" t="str">
        <f t="shared" ref="U149:X164" si="168">IF($A149=$A148, "", "TAB")</f>
        <v/>
      </c>
      <c r="V149" s="230" t="str">
        <f t="shared" si="168"/>
        <v/>
      </c>
      <c r="W149" s="230" t="str">
        <f t="shared" si="168"/>
        <v/>
      </c>
      <c r="X149" s="230" t="str">
        <f t="shared" si="168"/>
        <v/>
      </c>
      <c r="Y149" s="230" t="s">
        <v>4152</v>
      </c>
      <c r="Z149" s="230" t="str">
        <f t="shared" si="149"/>
        <v>\EX</v>
      </c>
      <c r="AA149" s="230" t="s">
        <v>4153</v>
      </c>
      <c r="AB149" s="230" t="str">
        <f t="shared" si="150"/>
        <v>000001</v>
      </c>
      <c r="AC149" s="230" t="str">
        <f t="shared" si="150"/>
        <v>ZBZZZZ</v>
      </c>
      <c r="AD149" s="230" t="str">
        <f t="shared" si="151"/>
        <v>00000</v>
      </c>
      <c r="AE149" s="230" t="str">
        <f t="shared" si="151"/>
        <v>ZZZZZ</v>
      </c>
      <c r="AF149" s="230" t="str">
        <f t="shared" si="152"/>
        <v>00</v>
      </c>
      <c r="AG149" s="230" t="str">
        <f t="shared" si="152"/>
        <v>ZZ</v>
      </c>
      <c r="AH149" s="230" t="str">
        <f t="shared" si="153"/>
        <v>00000</v>
      </c>
      <c r="AI149" s="230" t="str">
        <f t="shared" si="153"/>
        <v>ZZZZZ</v>
      </c>
      <c r="AJ149" s="230" t="str">
        <f t="shared" si="154"/>
        <v>18</v>
      </c>
      <c r="AK149" s="230" t="str">
        <f t="shared" si="154"/>
        <v>18</v>
      </c>
      <c r="AL149" s="230" t="str">
        <f t="shared" si="155"/>
        <v>000000</v>
      </c>
      <c r="AM149" s="230" t="str">
        <f t="shared" si="155"/>
        <v>ZZZZZZ</v>
      </c>
      <c r="AN149" s="230" t="s">
        <v>4154</v>
      </c>
      <c r="AO149" s="230" t="s">
        <v>4155</v>
      </c>
      <c r="AP149" s="230" t="s">
        <v>4154</v>
      </c>
    </row>
    <row r="150" spans="1:42" ht="26.25" x14ac:dyDescent="0.25">
      <c r="A150" s="17" t="s">
        <v>4157</v>
      </c>
      <c r="B150" s="17" t="s">
        <v>4366</v>
      </c>
      <c r="C150" s="19" t="s">
        <v>2119</v>
      </c>
      <c r="D150" s="17" t="s">
        <v>4344</v>
      </c>
      <c r="E150" s="17" t="s">
        <v>15</v>
      </c>
      <c r="F150" s="22" t="s">
        <v>4348</v>
      </c>
      <c r="G150" s="22" t="s">
        <v>4105</v>
      </c>
      <c r="I150" s="230" t="str">
        <f t="shared" si="156"/>
        <v/>
      </c>
      <c r="J150" s="230" t="str">
        <f t="shared" si="157"/>
        <v/>
      </c>
      <c r="K150" s="230" t="str">
        <f t="shared" si="158"/>
        <v/>
      </c>
      <c r="L150" s="230" t="str">
        <f t="shared" si="159"/>
        <v/>
      </c>
      <c r="M150" s="230" t="str">
        <f t="shared" si="160"/>
        <v/>
      </c>
      <c r="N150" s="230" t="str">
        <f t="shared" si="161"/>
        <v/>
      </c>
      <c r="O150" s="230" t="str">
        <f t="shared" si="162"/>
        <v/>
      </c>
      <c r="P150" s="230" t="str">
        <f t="shared" si="163"/>
        <v/>
      </c>
      <c r="Q150" s="230" t="str">
        <f t="shared" si="164"/>
        <v/>
      </c>
      <c r="S150" s="230" t="str">
        <f t="shared" si="165"/>
        <v/>
      </c>
      <c r="T150" s="230" t="str">
        <f t="shared" si="166"/>
        <v/>
      </c>
      <c r="U150" s="230" t="str">
        <f t="shared" si="168"/>
        <v/>
      </c>
      <c r="V150" s="230" t="str">
        <f t="shared" si="168"/>
        <v/>
      </c>
      <c r="W150" s="230" t="str">
        <f t="shared" si="168"/>
        <v/>
      </c>
      <c r="X150" s="230" t="str">
        <f t="shared" si="168"/>
        <v/>
      </c>
      <c r="Y150" s="230" t="s">
        <v>4152</v>
      </c>
      <c r="Z150" s="230" t="str">
        <f t="shared" si="149"/>
        <v>\EX</v>
      </c>
      <c r="AA150" s="230" t="s">
        <v>4153</v>
      </c>
      <c r="AB150" s="230" t="str">
        <f t="shared" si="150"/>
        <v>ZC0001</v>
      </c>
      <c r="AC150" s="230" t="str">
        <f t="shared" si="150"/>
        <v>ZDZZZZ</v>
      </c>
      <c r="AD150" s="230" t="str">
        <f t="shared" si="151"/>
        <v>00000</v>
      </c>
      <c r="AE150" s="230" t="str">
        <f t="shared" si="151"/>
        <v>ZZZZZ</v>
      </c>
      <c r="AF150" s="230" t="str">
        <f t="shared" si="152"/>
        <v>00</v>
      </c>
      <c r="AG150" s="230" t="str">
        <f t="shared" si="152"/>
        <v>ZZ</v>
      </c>
      <c r="AH150" s="230" t="str">
        <f t="shared" si="153"/>
        <v>00000</v>
      </c>
      <c r="AI150" s="230" t="str">
        <f t="shared" si="153"/>
        <v>ZZZZZ</v>
      </c>
      <c r="AJ150" s="230" t="str">
        <f t="shared" si="154"/>
        <v>18</v>
      </c>
      <c r="AK150" s="230" t="str">
        <f t="shared" si="154"/>
        <v>18</v>
      </c>
      <c r="AL150" s="230" t="str">
        <f t="shared" si="155"/>
        <v>000000</v>
      </c>
      <c r="AM150" s="230" t="str">
        <f t="shared" si="155"/>
        <v>ZZZZZZ</v>
      </c>
      <c r="AN150" s="230" t="s">
        <v>4154</v>
      </c>
      <c r="AO150" s="230" t="s">
        <v>4155</v>
      </c>
      <c r="AP150" s="230" t="s">
        <v>4154</v>
      </c>
    </row>
    <row r="151" spans="1:42" ht="26.25" x14ac:dyDescent="0.25">
      <c r="A151" s="17" t="s">
        <v>4157</v>
      </c>
      <c r="B151" s="17" t="s">
        <v>4366</v>
      </c>
      <c r="C151" s="19" t="s">
        <v>2119</v>
      </c>
      <c r="D151" s="17" t="s">
        <v>4344</v>
      </c>
      <c r="E151" s="17" t="s">
        <v>15</v>
      </c>
      <c r="F151" s="22" t="s">
        <v>3388</v>
      </c>
      <c r="G151" s="22" t="s">
        <v>4106</v>
      </c>
      <c r="I151" s="230" t="str">
        <f t="shared" si="156"/>
        <v/>
      </c>
      <c r="J151" s="230" t="str">
        <f t="shared" si="157"/>
        <v/>
      </c>
      <c r="K151" s="230" t="str">
        <f t="shared" si="158"/>
        <v/>
      </c>
      <c r="L151" s="230" t="str">
        <f t="shared" si="159"/>
        <v/>
      </c>
      <c r="M151" s="230" t="str">
        <f t="shared" si="160"/>
        <v/>
      </c>
      <c r="N151" s="230" t="str">
        <f t="shared" si="161"/>
        <v/>
      </c>
      <c r="O151" s="230" t="str">
        <f t="shared" si="162"/>
        <v/>
      </c>
      <c r="P151" s="230" t="str">
        <f t="shared" si="163"/>
        <v/>
      </c>
      <c r="Q151" s="230" t="str">
        <f t="shared" si="164"/>
        <v/>
      </c>
      <c r="S151" s="230" t="str">
        <f t="shared" si="165"/>
        <v/>
      </c>
      <c r="T151" s="230" t="str">
        <f t="shared" si="166"/>
        <v/>
      </c>
      <c r="U151" s="230" t="str">
        <f t="shared" si="168"/>
        <v/>
      </c>
      <c r="V151" s="230" t="str">
        <f t="shared" si="168"/>
        <v/>
      </c>
      <c r="W151" s="230" t="str">
        <f t="shared" si="168"/>
        <v/>
      </c>
      <c r="X151" s="230" t="str">
        <f t="shared" si="168"/>
        <v/>
      </c>
      <c r="Y151" s="230" t="s">
        <v>4152</v>
      </c>
      <c r="Z151" s="230" t="str">
        <f t="shared" si="149"/>
        <v>\EX</v>
      </c>
      <c r="AA151" s="230" t="s">
        <v>4153</v>
      </c>
      <c r="AB151" s="230" t="str">
        <f t="shared" si="150"/>
        <v>ZE0000</v>
      </c>
      <c r="AC151" s="230" t="str">
        <f t="shared" si="150"/>
        <v>ZEZZZZ</v>
      </c>
      <c r="AD151" s="230" t="str">
        <f t="shared" si="151"/>
        <v>00000</v>
      </c>
      <c r="AE151" s="230" t="str">
        <f t="shared" si="151"/>
        <v>ZZZZZ</v>
      </c>
      <c r="AF151" s="230" t="str">
        <f t="shared" si="152"/>
        <v>00</v>
      </c>
      <c r="AG151" s="230" t="str">
        <f t="shared" si="152"/>
        <v>ZZ</v>
      </c>
      <c r="AH151" s="230" t="str">
        <f t="shared" si="153"/>
        <v>00000</v>
      </c>
      <c r="AI151" s="230" t="str">
        <f t="shared" si="153"/>
        <v>ZZZZZ</v>
      </c>
      <c r="AJ151" s="230" t="str">
        <f t="shared" si="154"/>
        <v>00</v>
      </c>
      <c r="AK151" s="230" t="str">
        <f t="shared" si="154"/>
        <v>17</v>
      </c>
      <c r="AL151" s="230" t="str">
        <f t="shared" si="155"/>
        <v>000000</v>
      </c>
      <c r="AM151" s="230" t="str">
        <f t="shared" si="155"/>
        <v>ZZZZZZ</v>
      </c>
      <c r="AN151" s="230" t="s">
        <v>4154</v>
      </c>
      <c r="AO151" s="230" t="s">
        <v>4155</v>
      </c>
      <c r="AP151" s="230" t="s">
        <v>4154</v>
      </c>
    </row>
    <row r="152" spans="1:42" ht="26.25" x14ac:dyDescent="0.25">
      <c r="A152" s="17" t="s">
        <v>4157</v>
      </c>
      <c r="B152" s="17" t="s">
        <v>4366</v>
      </c>
      <c r="C152" s="19" t="s">
        <v>2119</v>
      </c>
      <c r="D152" s="17" t="s">
        <v>4344</v>
      </c>
      <c r="E152" s="17" t="s">
        <v>15</v>
      </c>
      <c r="F152" s="22" t="s">
        <v>3389</v>
      </c>
      <c r="G152" s="22" t="s">
        <v>4107</v>
      </c>
      <c r="I152" s="230" t="str">
        <f t="shared" si="156"/>
        <v/>
      </c>
      <c r="J152" s="230" t="str">
        <f t="shared" si="157"/>
        <v/>
      </c>
      <c r="K152" s="230" t="str">
        <f t="shared" si="158"/>
        <v/>
      </c>
      <c r="L152" s="230" t="str">
        <f t="shared" si="159"/>
        <v/>
      </c>
      <c r="M152" s="230" t="str">
        <f t="shared" si="160"/>
        <v/>
      </c>
      <c r="N152" s="230" t="str">
        <f t="shared" si="161"/>
        <v/>
      </c>
      <c r="O152" s="230" t="str">
        <f t="shared" si="162"/>
        <v/>
      </c>
      <c r="P152" s="230" t="str">
        <f t="shared" si="163"/>
        <v/>
      </c>
      <c r="Q152" s="230" t="str">
        <f t="shared" si="164"/>
        <v/>
      </c>
      <c r="S152" s="230" t="str">
        <f t="shared" si="165"/>
        <v/>
      </c>
      <c r="T152" s="230" t="str">
        <f t="shared" si="166"/>
        <v/>
      </c>
      <c r="U152" s="230" t="str">
        <f t="shared" si="168"/>
        <v/>
      </c>
      <c r="V152" s="230" t="str">
        <f t="shared" si="168"/>
        <v/>
      </c>
      <c r="W152" s="230" t="str">
        <f t="shared" si="168"/>
        <v/>
      </c>
      <c r="X152" s="230" t="str">
        <f t="shared" si="168"/>
        <v/>
      </c>
      <c r="Y152" s="230" t="s">
        <v>4152</v>
      </c>
      <c r="Z152" s="230" t="str">
        <f t="shared" si="149"/>
        <v>\EX</v>
      </c>
      <c r="AA152" s="230" t="s">
        <v>4153</v>
      </c>
      <c r="AB152" s="230" t="str">
        <f t="shared" si="150"/>
        <v>ZE0000</v>
      </c>
      <c r="AC152" s="230" t="str">
        <f t="shared" si="150"/>
        <v>ZEZZZZ</v>
      </c>
      <c r="AD152" s="230" t="str">
        <f t="shared" si="151"/>
        <v>00000</v>
      </c>
      <c r="AE152" s="230" t="str">
        <f t="shared" si="151"/>
        <v>ZZZZZ</v>
      </c>
      <c r="AF152" s="230" t="str">
        <f t="shared" si="152"/>
        <v>00</v>
      </c>
      <c r="AG152" s="230" t="str">
        <f t="shared" si="152"/>
        <v>ZZ</v>
      </c>
      <c r="AH152" s="230" t="str">
        <f t="shared" si="153"/>
        <v>00000</v>
      </c>
      <c r="AI152" s="230" t="str">
        <f t="shared" si="153"/>
        <v>ZZZZZ</v>
      </c>
      <c r="AJ152" s="230" t="str">
        <f t="shared" si="154"/>
        <v>19</v>
      </c>
      <c r="AK152" s="230" t="str">
        <f t="shared" si="154"/>
        <v>ZZ</v>
      </c>
      <c r="AL152" s="230" t="str">
        <f t="shared" si="155"/>
        <v>000000</v>
      </c>
      <c r="AM152" s="230" t="str">
        <f t="shared" si="155"/>
        <v>ZZZZZZ</v>
      </c>
      <c r="AN152" s="230" t="s">
        <v>4154</v>
      </c>
      <c r="AO152" s="230" t="s">
        <v>4155</v>
      </c>
      <c r="AP152" s="230" t="s">
        <v>4154</v>
      </c>
    </row>
    <row r="153" spans="1:42" ht="26.25" x14ac:dyDescent="0.25">
      <c r="A153" s="17" t="s">
        <v>4157</v>
      </c>
      <c r="B153" s="17" t="s">
        <v>4366</v>
      </c>
      <c r="C153" s="19" t="s">
        <v>2119</v>
      </c>
      <c r="D153" s="17" t="s">
        <v>4344</v>
      </c>
      <c r="E153" s="17" t="s">
        <v>15</v>
      </c>
      <c r="F153" s="22" t="s">
        <v>3387</v>
      </c>
      <c r="G153" s="22" t="s">
        <v>3530</v>
      </c>
      <c r="I153" s="230" t="str">
        <f t="shared" si="156"/>
        <v/>
      </c>
      <c r="J153" s="230" t="str">
        <f t="shared" si="157"/>
        <v/>
      </c>
      <c r="K153" s="230" t="str">
        <f t="shared" si="158"/>
        <v/>
      </c>
      <c r="L153" s="230" t="str">
        <f t="shared" si="159"/>
        <v/>
      </c>
      <c r="M153" s="230" t="str">
        <f t="shared" si="160"/>
        <v/>
      </c>
      <c r="N153" s="230" t="str">
        <f t="shared" si="161"/>
        <v/>
      </c>
      <c r="O153" s="230" t="str">
        <f t="shared" si="162"/>
        <v/>
      </c>
      <c r="P153" s="230" t="str">
        <f t="shared" si="163"/>
        <v/>
      </c>
      <c r="Q153" s="230" t="str">
        <f t="shared" si="164"/>
        <v/>
      </c>
      <c r="S153" s="230" t="str">
        <f t="shared" si="165"/>
        <v/>
      </c>
      <c r="T153" s="230" t="str">
        <f t="shared" si="166"/>
        <v/>
      </c>
      <c r="U153" s="230" t="str">
        <f t="shared" si="168"/>
        <v/>
      </c>
      <c r="V153" s="230" t="str">
        <f t="shared" si="168"/>
        <v/>
      </c>
      <c r="W153" s="230" t="str">
        <f t="shared" si="168"/>
        <v/>
      </c>
      <c r="X153" s="230" t="str">
        <f t="shared" si="168"/>
        <v/>
      </c>
      <c r="Y153" s="230" t="s">
        <v>4152</v>
      </c>
      <c r="Z153" s="230" t="str">
        <f t="shared" si="149"/>
        <v>\EX</v>
      </c>
      <c r="AA153" s="230" t="s">
        <v>4153</v>
      </c>
      <c r="AB153" s="230" t="str">
        <f t="shared" si="150"/>
        <v>ZF0000</v>
      </c>
      <c r="AC153" s="230" t="str">
        <f t="shared" si="150"/>
        <v>ZZZZZZ</v>
      </c>
      <c r="AD153" s="230" t="str">
        <f t="shared" si="151"/>
        <v>00000</v>
      </c>
      <c r="AE153" s="230" t="str">
        <f t="shared" si="151"/>
        <v>ZZZZZ</v>
      </c>
      <c r="AF153" s="230" t="str">
        <f t="shared" si="152"/>
        <v>00</v>
      </c>
      <c r="AG153" s="230" t="str">
        <f t="shared" si="152"/>
        <v>ZZ</v>
      </c>
      <c r="AH153" s="230" t="str">
        <f t="shared" si="153"/>
        <v>00000</v>
      </c>
      <c r="AI153" s="230" t="str">
        <f t="shared" si="153"/>
        <v>ZZZZZ</v>
      </c>
      <c r="AJ153" s="230" t="str">
        <f t="shared" si="154"/>
        <v>18</v>
      </c>
      <c r="AK153" s="230" t="str">
        <f t="shared" si="154"/>
        <v>18</v>
      </c>
      <c r="AL153" s="230" t="str">
        <f t="shared" si="155"/>
        <v>000000</v>
      </c>
      <c r="AM153" s="230" t="str">
        <f t="shared" si="155"/>
        <v>ZZZZZZ</v>
      </c>
      <c r="AN153" s="230" t="s">
        <v>4154</v>
      </c>
      <c r="AO153" s="230" t="s">
        <v>4155</v>
      </c>
      <c r="AP153" s="230" t="s">
        <v>4154</v>
      </c>
    </row>
    <row r="154" spans="1:42" ht="26.25" x14ac:dyDescent="0.25">
      <c r="A154" s="17" t="s">
        <v>4157</v>
      </c>
      <c r="B154" s="17" t="s">
        <v>4366</v>
      </c>
      <c r="C154" s="19" t="s">
        <v>2119</v>
      </c>
      <c r="D154" s="17" t="s">
        <v>4344</v>
      </c>
      <c r="E154" s="17" t="s">
        <v>15</v>
      </c>
      <c r="F154" s="22" t="s">
        <v>4351</v>
      </c>
      <c r="G154" s="22" t="s">
        <v>4352</v>
      </c>
    </row>
    <row r="155" spans="1:42" ht="26.25" x14ac:dyDescent="0.25">
      <c r="A155" s="17" t="s">
        <v>4157</v>
      </c>
      <c r="B155" s="17" t="s">
        <v>4366</v>
      </c>
      <c r="C155" s="19" t="s">
        <v>2119</v>
      </c>
      <c r="D155" s="17" t="s">
        <v>4344</v>
      </c>
      <c r="E155" s="17" t="s">
        <v>15</v>
      </c>
      <c r="F155" s="22" t="s">
        <v>4353</v>
      </c>
      <c r="G155" s="22" t="s">
        <v>4354</v>
      </c>
    </row>
    <row r="156" spans="1:42" ht="26.25" x14ac:dyDescent="0.25">
      <c r="A156" s="17" t="s">
        <v>4157</v>
      </c>
      <c r="B156" s="17" t="s">
        <v>4366</v>
      </c>
      <c r="C156" s="19" t="s">
        <v>2119</v>
      </c>
      <c r="D156" s="17" t="s">
        <v>4344</v>
      </c>
      <c r="E156" s="17" t="s">
        <v>15</v>
      </c>
      <c r="F156" s="22" t="s">
        <v>4355</v>
      </c>
      <c r="G156" s="22" t="s">
        <v>4356</v>
      </c>
    </row>
    <row r="157" spans="1:42" ht="15" x14ac:dyDescent="0.25">
      <c r="A157" s="22" t="s">
        <v>1893</v>
      </c>
      <c r="B157" s="17" t="s">
        <v>1894</v>
      </c>
      <c r="C157" s="228" t="s">
        <v>2119</v>
      </c>
      <c r="D157" s="17" t="s">
        <v>4294</v>
      </c>
      <c r="E157" s="17" t="s">
        <v>12</v>
      </c>
      <c r="F157" s="22" t="s">
        <v>3365</v>
      </c>
      <c r="G157" s="22" t="s">
        <v>3508</v>
      </c>
      <c r="I157" s="230" t="str">
        <f>IF($A157=$A153, "", "*SAVE")</f>
        <v>*SAVE</v>
      </c>
      <c r="J157" s="230" t="str">
        <f>IF($A157=$A153, "", "*SL(1)")</f>
        <v>*SL(1)</v>
      </c>
      <c r="K157" s="230" t="str">
        <f>IF($A157=$A153, "", "*PB")</f>
        <v>*PB</v>
      </c>
      <c r="L157" s="230" t="str">
        <f>IF($A157=$A153, "", "*IR")</f>
        <v>*IR</v>
      </c>
      <c r="M157" s="230" t="str">
        <f>IF($A157=$A153, "", "*SL(.5)")</f>
        <v>*SL(.5)</v>
      </c>
      <c r="N157" s="230" t="str">
        <f>IF($A157=$A153, "", A157)</f>
        <v>Rule 4</v>
      </c>
      <c r="O157" s="230" t="str">
        <f>IF($A157=$A153, "", "TAB")</f>
        <v>TAB</v>
      </c>
      <c r="P157" s="230" t="str">
        <f>IF($A157=$A153, "", B157)</f>
        <v>Internal trading not applicable to transactions not within University</v>
      </c>
      <c r="Q157" s="230" t="str">
        <f>IF($A157=$A153, "", "TAB")</f>
        <v>TAB</v>
      </c>
      <c r="S157" s="230" t="str">
        <f>IF($A157=$A153, "", "TAB")</f>
        <v>TAB</v>
      </c>
      <c r="T157" s="230" t="str">
        <f>IF($A157=$A153, "", D157)</f>
        <v>Rule 4: Activity value 33 cannot be used with the Org value selected (see the Cross Validation rules document on http://www.admin.ox.ac.uk/finance/financialssupport/errors for details)</v>
      </c>
      <c r="U157" s="230" t="str">
        <f>IF($A157=$A153, "", "TAB")</f>
        <v>TAB</v>
      </c>
      <c r="V157" s="230" t="str">
        <f>IF($A157=$A153, "", "TAB")</f>
        <v>TAB</v>
      </c>
      <c r="W157" s="230" t="str">
        <f>IF($A157=$A153, "", "TAB")</f>
        <v>TAB</v>
      </c>
      <c r="X157" s="230" t="str">
        <f>IF($A157=$A153, "", "TAB")</f>
        <v>TAB</v>
      </c>
      <c r="Y157" s="230" t="s">
        <v>4152</v>
      </c>
      <c r="Z157" s="230" t="str">
        <f t="shared" si="149"/>
        <v>\IN</v>
      </c>
      <c r="AA157" s="230" t="s">
        <v>4153</v>
      </c>
      <c r="AB157" s="230" t="str">
        <f t="shared" si="150"/>
        <v>000000</v>
      </c>
      <c r="AC157" s="230" t="str">
        <f t="shared" si="150"/>
        <v>ZZZZZZ</v>
      </c>
      <c r="AD157" s="230" t="str">
        <f t="shared" si="151"/>
        <v>00000</v>
      </c>
      <c r="AE157" s="230" t="str">
        <f t="shared" si="151"/>
        <v>ZZZZZ</v>
      </c>
      <c r="AF157" s="230" t="str">
        <f t="shared" si="152"/>
        <v>00</v>
      </c>
      <c r="AG157" s="230" t="str">
        <f t="shared" si="152"/>
        <v>ZZ</v>
      </c>
      <c r="AH157" s="230" t="str">
        <f t="shared" si="153"/>
        <v>00000</v>
      </c>
      <c r="AI157" s="230" t="str">
        <f t="shared" si="153"/>
        <v>ZZZZZ</v>
      </c>
      <c r="AJ157" s="230" t="str">
        <f t="shared" si="154"/>
        <v>00</v>
      </c>
      <c r="AK157" s="230" t="str">
        <f t="shared" si="154"/>
        <v>ZZ</v>
      </c>
      <c r="AL157" s="230" t="str">
        <f t="shared" si="155"/>
        <v>000000</v>
      </c>
      <c r="AM157" s="230" t="str">
        <f t="shared" si="155"/>
        <v>ZZZZZZ</v>
      </c>
      <c r="AN157" s="230" t="s">
        <v>4154</v>
      </c>
      <c r="AO157" s="230" t="s">
        <v>4155</v>
      </c>
      <c r="AP157" s="230" t="s">
        <v>4154</v>
      </c>
    </row>
    <row r="158" spans="1:42" ht="15" x14ac:dyDescent="0.25">
      <c r="A158" s="22" t="s">
        <v>1893</v>
      </c>
      <c r="B158" s="17" t="s">
        <v>1894</v>
      </c>
      <c r="C158" s="228" t="s">
        <v>2119</v>
      </c>
      <c r="D158" s="17" t="s">
        <v>4294</v>
      </c>
      <c r="E158" s="17" t="s">
        <v>15</v>
      </c>
      <c r="F158" s="22" t="s">
        <v>4117</v>
      </c>
      <c r="G158" s="22" t="s">
        <v>4118</v>
      </c>
      <c r="I158" s="230" t="str">
        <f t="shared" si="156"/>
        <v/>
      </c>
      <c r="J158" s="230" t="str">
        <f t="shared" si="157"/>
        <v/>
      </c>
      <c r="K158" s="230" t="str">
        <f t="shared" si="158"/>
        <v/>
      </c>
      <c r="L158" s="230" t="str">
        <f t="shared" si="159"/>
        <v/>
      </c>
      <c r="M158" s="230" t="str">
        <f t="shared" si="160"/>
        <v/>
      </c>
      <c r="N158" s="230" t="str">
        <f t="shared" si="161"/>
        <v/>
      </c>
      <c r="O158" s="230" t="str">
        <f t="shared" si="162"/>
        <v/>
      </c>
      <c r="P158" s="230" t="str">
        <f t="shared" si="163"/>
        <v/>
      </c>
      <c r="Q158" s="230" t="str">
        <f t="shared" si="164"/>
        <v/>
      </c>
      <c r="S158" s="230" t="str">
        <f t="shared" si="165"/>
        <v/>
      </c>
      <c r="T158" s="230" t="str">
        <f t="shared" si="166"/>
        <v/>
      </c>
      <c r="U158" s="230" t="str">
        <f t="shared" si="168"/>
        <v/>
      </c>
      <c r="V158" s="230" t="str">
        <f t="shared" si="168"/>
        <v/>
      </c>
      <c r="W158" s="230" t="str">
        <f t="shared" si="168"/>
        <v/>
      </c>
      <c r="X158" s="230" t="str">
        <f t="shared" si="168"/>
        <v/>
      </c>
      <c r="Y158" s="230" t="s">
        <v>4152</v>
      </c>
      <c r="Z158" s="230" t="str">
        <f t="shared" si="149"/>
        <v>\EX</v>
      </c>
      <c r="AA158" s="230" t="s">
        <v>4153</v>
      </c>
      <c r="AB158" s="230" t="str">
        <f t="shared" si="150"/>
        <v>000000</v>
      </c>
      <c r="AC158" s="230" t="str">
        <f t="shared" si="150"/>
        <v>ZZZZZZ</v>
      </c>
      <c r="AD158" s="230" t="str">
        <f t="shared" si="151"/>
        <v>00000</v>
      </c>
      <c r="AE158" s="230" t="str">
        <f t="shared" si="151"/>
        <v>ZZZZZ</v>
      </c>
      <c r="AF158" s="230" t="str">
        <f t="shared" si="152"/>
        <v>33</v>
      </c>
      <c r="AG158" s="230" t="str">
        <f t="shared" si="152"/>
        <v>33</v>
      </c>
      <c r="AH158" s="230" t="str">
        <f t="shared" si="153"/>
        <v>00000</v>
      </c>
      <c r="AI158" s="230" t="str">
        <f t="shared" si="153"/>
        <v>ZZZZZ</v>
      </c>
      <c r="AJ158" s="230" t="str">
        <f t="shared" si="154"/>
        <v>00</v>
      </c>
      <c r="AK158" s="230" t="str">
        <f t="shared" si="154"/>
        <v>09</v>
      </c>
      <c r="AL158" s="230" t="str">
        <f t="shared" si="155"/>
        <v>000000</v>
      </c>
      <c r="AM158" s="230" t="str">
        <f t="shared" si="155"/>
        <v>ZZZZZZ</v>
      </c>
      <c r="AN158" s="230" t="s">
        <v>4154</v>
      </c>
      <c r="AO158" s="230" t="s">
        <v>4155</v>
      </c>
      <c r="AP158" s="230" t="s">
        <v>4154</v>
      </c>
    </row>
    <row r="159" spans="1:42" ht="15" x14ac:dyDescent="0.25">
      <c r="A159" s="22" t="s">
        <v>1893</v>
      </c>
      <c r="B159" s="17" t="s">
        <v>1894</v>
      </c>
      <c r="C159" s="228" t="s">
        <v>2119</v>
      </c>
      <c r="D159" s="17" t="s">
        <v>4294</v>
      </c>
      <c r="E159" s="17" t="s">
        <v>15</v>
      </c>
      <c r="F159" s="22" t="s">
        <v>3394</v>
      </c>
      <c r="G159" s="22" t="s">
        <v>3822</v>
      </c>
      <c r="I159" s="230" t="str">
        <f t="shared" si="156"/>
        <v/>
      </c>
      <c r="J159" s="230" t="str">
        <f t="shared" si="157"/>
        <v/>
      </c>
      <c r="K159" s="230" t="str">
        <f t="shared" si="158"/>
        <v/>
      </c>
      <c r="L159" s="230" t="str">
        <f t="shared" si="159"/>
        <v/>
      </c>
      <c r="M159" s="230" t="str">
        <f t="shared" si="160"/>
        <v/>
      </c>
      <c r="N159" s="230" t="str">
        <f t="shared" si="161"/>
        <v/>
      </c>
      <c r="O159" s="230" t="str">
        <f t="shared" si="162"/>
        <v/>
      </c>
      <c r="P159" s="230" t="str">
        <f t="shared" si="163"/>
        <v/>
      </c>
      <c r="Q159" s="230" t="str">
        <f t="shared" si="164"/>
        <v/>
      </c>
      <c r="S159" s="230" t="str">
        <f t="shared" si="165"/>
        <v/>
      </c>
      <c r="T159" s="230" t="str">
        <f t="shared" si="166"/>
        <v/>
      </c>
      <c r="U159" s="230" t="str">
        <f t="shared" si="168"/>
        <v/>
      </c>
      <c r="V159" s="230" t="str">
        <f t="shared" si="168"/>
        <v/>
      </c>
      <c r="W159" s="230" t="str">
        <f t="shared" si="168"/>
        <v/>
      </c>
      <c r="X159" s="230" t="str">
        <f t="shared" si="168"/>
        <v/>
      </c>
      <c r="Y159" s="230" t="s">
        <v>4152</v>
      </c>
      <c r="Z159" s="230" t="str">
        <f t="shared" si="149"/>
        <v>\EX</v>
      </c>
      <c r="AA159" s="230" t="s">
        <v>4153</v>
      </c>
      <c r="AB159" s="230" t="str">
        <f t="shared" si="150"/>
        <v>000000</v>
      </c>
      <c r="AC159" s="230" t="str">
        <f t="shared" si="150"/>
        <v>ZZZZZZ</v>
      </c>
      <c r="AD159" s="230" t="str">
        <f t="shared" si="151"/>
        <v>00000</v>
      </c>
      <c r="AE159" s="230" t="str">
        <f t="shared" si="151"/>
        <v>ZZZZZ</v>
      </c>
      <c r="AF159" s="230" t="str">
        <f t="shared" si="152"/>
        <v>33</v>
      </c>
      <c r="AG159" s="230" t="str">
        <f t="shared" si="152"/>
        <v>33</v>
      </c>
      <c r="AH159" s="230" t="str">
        <f t="shared" si="153"/>
        <v>00000</v>
      </c>
      <c r="AI159" s="230" t="str">
        <f t="shared" si="153"/>
        <v>ZZZZZ</v>
      </c>
      <c r="AJ159" s="230" t="str">
        <f t="shared" si="154"/>
        <v>11</v>
      </c>
      <c r="AK159" s="230" t="str">
        <f t="shared" si="154"/>
        <v>15</v>
      </c>
      <c r="AL159" s="230" t="str">
        <f t="shared" si="155"/>
        <v>000000</v>
      </c>
      <c r="AM159" s="230" t="str">
        <f t="shared" si="155"/>
        <v>ZZZZZZ</v>
      </c>
      <c r="AN159" s="230" t="s">
        <v>4154</v>
      </c>
      <c r="AO159" s="230" t="s">
        <v>4155</v>
      </c>
      <c r="AP159" s="230" t="s">
        <v>4154</v>
      </c>
    </row>
    <row r="160" spans="1:42" ht="15" x14ac:dyDescent="0.25">
      <c r="A160" s="22" t="s">
        <v>1893</v>
      </c>
      <c r="B160" s="17" t="s">
        <v>1894</v>
      </c>
      <c r="C160" s="228" t="s">
        <v>2119</v>
      </c>
      <c r="D160" s="17" t="s">
        <v>4294</v>
      </c>
      <c r="E160" s="17" t="s">
        <v>15</v>
      </c>
      <c r="F160" s="22" t="s">
        <v>3395</v>
      </c>
      <c r="G160" s="22" t="s">
        <v>4205</v>
      </c>
      <c r="I160" s="230" t="str">
        <f t="shared" si="156"/>
        <v/>
      </c>
      <c r="J160" s="230" t="str">
        <f t="shared" si="157"/>
        <v/>
      </c>
      <c r="K160" s="230" t="str">
        <f t="shared" si="158"/>
        <v/>
      </c>
      <c r="L160" s="230" t="str">
        <f t="shared" si="159"/>
        <v/>
      </c>
      <c r="M160" s="230" t="str">
        <f t="shared" si="160"/>
        <v/>
      </c>
      <c r="N160" s="230" t="str">
        <f t="shared" si="161"/>
        <v/>
      </c>
      <c r="O160" s="230" t="str">
        <f t="shared" si="162"/>
        <v/>
      </c>
      <c r="P160" s="230" t="str">
        <f t="shared" si="163"/>
        <v/>
      </c>
      <c r="Q160" s="230" t="str">
        <f t="shared" si="164"/>
        <v/>
      </c>
      <c r="S160" s="230" t="str">
        <f t="shared" si="165"/>
        <v/>
      </c>
      <c r="T160" s="230" t="str">
        <f t="shared" si="166"/>
        <v/>
      </c>
      <c r="U160" s="230" t="str">
        <f t="shared" si="168"/>
        <v/>
      </c>
      <c r="V160" s="230" t="str">
        <f t="shared" si="168"/>
        <v/>
      </c>
      <c r="W160" s="230" t="str">
        <f t="shared" si="168"/>
        <v/>
      </c>
      <c r="X160" s="230" t="str">
        <f t="shared" si="168"/>
        <v/>
      </c>
      <c r="Y160" s="230" t="s">
        <v>4152</v>
      </c>
      <c r="Z160" s="230" t="str">
        <f t="shared" si="149"/>
        <v>\EX</v>
      </c>
      <c r="AA160" s="230" t="s">
        <v>4153</v>
      </c>
      <c r="AB160" s="230" t="str">
        <f t="shared" si="150"/>
        <v>000000</v>
      </c>
      <c r="AC160" s="230" t="str">
        <f t="shared" si="150"/>
        <v>ZZZZZZ</v>
      </c>
      <c r="AD160" s="230" t="str">
        <f t="shared" si="151"/>
        <v>00000</v>
      </c>
      <c r="AE160" s="230" t="str">
        <f t="shared" si="151"/>
        <v>ZZZZZ</v>
      </c>
      <c r="AF160" s="230" t="str">
        <f t="shared" si="152"/>
        <v>33</v>
      </c>
      <c r="AG160" s="230" t="str">
        <f t="shared" si="152"/>
        <v>33</v>
      </c>
      <c r="AH160" s="230" t="str">
        <f t="shared" si="153"/>
        <v>00000</v>
      </c>
      <c r="AI160" s="230" t="str">
        <f t="shared" si="153"/>
        <v>ZZZZZ</v>
      </c>
      <c r="AJ160" s="230" t="str">
        <f t="shared" si="154"/>
        <v>19</v>
      </c>
      <c r="AK160" s="230" t="str">
        <f t="shared" si="154"/>
        <v>ZZ</v>
      </c>
      <c r="AL160" s="230" t="str">
        <f t="shared" si="155"/>
        <v>000000</v>
      </c>
      <c r="AM160" s="230" t="str">
        <f t="shared" si="155"/>
        <v>ZZZZZZ</v>
      </c>
      <c r="AN160" s="230" t="s">
        <v>4154</v>
      </c>
      <c r="AO160" s="230" t="s">
        <v>4155</v>
      </c>
      <c r="AP160" s="230" t="s">
        <v>4154</v>
      </c>
    </row>
    <row r="161" spans="1:42" ht="26.25" x14ac:dyDescent="0.25">
      <c r="A161" s="22" t="s">
        <v>3358</v>
      </c>
      <c r="B161" s="17" t="s">
        <v>1891</v>
      </c>
      <c r="C161" s="228" t="s">
        <v>2119</v>
      </c>
      <c r="D161" s="17" t="s">
        <v>4301</v>
      </c>
      <c r="E161" s="17" t="s">
        <v>12</v>
      </c>
      <c r="F161" s="22" t="s">
        <v>3365</v>
      </c>
      <c r="G161" s="22" t="s">
        <v>3508</v>
      </c>
      <c r="I161" s="230" t="str">
        <f t="shared" si="156"/>
        <v>*SAVE</v>
      </c>
      <c r="J161" s="230" t="str">
        <f t="shared" si="157"/>
        <v>*SL(1)</v>
      </c>
      <c r="K161" s="230" t="str">
        <f t="shared" si="158"/>
        <v>*PB</v>
      </c>
      <c r="L161" s="230" t="str">
        <f t="shared" si="159"/>
        <v>*IR</v>
      </c>
      <c r="M161" s="230" t="str">
        <f t="shared" si="160"/>
        <v>*SL(.5)</v>
      </c>
      <c r="N161" s="230" t="str">
        <f t="shared" si="161"/>
        <v xml:space="preserve">Rule 5 </v>
      </c>
      <c r="O161" s="230" t="str">
        <f t="shared" si="162"/>
        <v>TAB</v>
      </c>
      <c r="P161" s="230" t="str">
        <f t="shared" si="163"/>
        <v>Natural Account restricted to LC0000 Cost Centre and 00000 and CM000 to CM399 Source of Funds</v>
      </c>
      <c r="Q161" s="230" t="str">
        <f t="shared" si="164"/>
        <v>TAB</v>
      </c>
      <c r="S161" s="230" t="str">
        <f t="shared" si="165"/>
        <v>TAB</v>
      </c>
      <c r="T161" s="230" t="str">
        <f t="shared" si="166"/>
        <v>Rule 5:  For Natural Account 26201 please select Cost Centre LC0000 and either SOF values 00000, or CM000 to CM399 (see the Cross Validation rules document on http://www.admin.ox.ac.uk/finance/financialssupport/errors for details)</v>
      </c>
      <c r="U161" s="230" t="str">
        <f t="shared" si="168"/>
        <v>TAB</v>
      </c>
      <c r="V161" s="230" t="str">
        <f t="shared" si="168"/>
        <v>TAB</v>
      </c>
      <c r="W161" s="230" t="str">
        <f t="shared" si="168"/>
        <v>TAB</v>
      </c>
      <c r="X161" s="230" t="str">
        <f t="shared" si="168"/>
        <v>TAB</v>
      </c>
      <c r="Y161" s="230" t="s">
        <v>4152</v>
      </c>
      <c r="Z161" s="230" t="str">
        <f t="shared" si="149"/>
        <v>\IN</v>
      </c>
      <c r="AA161" s="230" t="s">
        <v>4153</v>
      </c>
      <c r="AB161" s="230" t="str">
        <f t="shared" si="150"/>
        <v>000000</v>
      </c>
      <c r="AC161" s="230" t="str">
        <f t="shared" si="150"/>
        <v>ZZZZZZ</v>
      </c>
      <c r="AD161" s="230" t="str">
        <f t="shared" si="151"/>
        <v>00000</v>
      </c>
      <c r="AE161" s="230" t="str">
        <f t="shared" si="151"/>
        <v>ZZZZZ</v>
      </c>
      <c r="AF161" s="230" t="str">
        <f t="shared" si="152"/>
        <v>00</v>
      </c>
      <c r="AG161" s="230" t="str">
        <f t="shared" si="152"/>
        <v>ZZ</v>
      </c>
      <c r="AH161" s="230" t="str">
        <f t="shared" si="153"/>
        <v>00000</v>
      </c>
      <c r="AI161" s="230" t="str">
        <f t="shared" si="153"/>
        <v>ZZZZZ</v>
      </c>
      <c r="AJ161" s="230" t="str">
        <f t="shared" si="154"/>
        <v>00</v>
      </c>
      <c r="AK161" s="230" t="str">
        <f t="shared" si="154"/>
        <v>ZZ</v>
      </c>
      <c r="AL161" s="230" t="str">
        <f t="shared" si="155"/>
        <v>000000</v>
      </c>
      <c r="AM161" s="230" t="str">
        <f t="shared" si="155"/>
        <v>ZZZZZZ</v>
      </c>
      <c r="AN161" s="230" t="s">
        <v>4154</v>
      </c>
      <c r="AO161" s="230" t="s">
        <v>4155</v>
      </c>
      <c r="AP161" s="230" t="s">
        <v>4154</v>
      </c>
    </row>
    <row r="162" spans="1:42" ht="26.25" x14ac:dyDescent="0.25">
      <c r="A162" s="22" t="s">
        <v>3358</v>
      </c>
      <c r="B162" s="17" t="s">
        <v>1891</v>
      </c>
      <c r="C162" s="228" t="s">
        <v>2119</v>
      </c>
      <c r="D162" s="17" t="s">
        <v>4301</v>
      </c>
      <c r="E162" s="17" t="s">
        <v>15</v>
      </c>
      <c r="F162" s="22" t="s">
        <v>3390</v>
      </c>
      <c r="G162" s="22" t="s">
        <v>3533</v>
      </c>
      <c r="I162" s="230" t="str">
        <f t="shared" si="156"/>
        <v/>
      </c>
      <c r="J162" s="230" t="str">
        <f t="shared" si="157"/>
        <v/>
      </c>
      <c r="K162" s="230" t="str">
        <f t="shared" si="158"/>
        <v/>
      </c>
      <c r="L162" s="230" t="str">
        <f t="shared" si="159"/>
        <v/>
      </c>
      <c r="M162" s="230" t="str">
        <f t="shared" si="160"/>
        <v/>
      </c>
      <c r="N162" s="230" t="str">
        <f t="shared" si="161"/>
        <v/>
      </c>
      <c r="O162" s="230" t="str">
        <f t="shared" si="162"/>
        <v/>
      </c>
      <c r="P162" s="230" t="str">
        <f t="shared" si="163"/>
        <v/>
      </c>
      <c r="Q162" s="230" t="str">
        <f t="shared" si="164"/>
        <v/>
      </c>
      <c r="S162" s="230" t="str">
        <f t="shared" si="165"/>
        <v/>
      </c>
      <c r="T162" s="230" t="str">
        <f t="shared" si="166"/>
        <v/>
      </c>
      <c r="U162" s="230" t="str">
        <f t="shared" si="168"/>
        <v/>
      </c>
      <c r="V162" s="230" t="str">
        <f t="shared" si="168"/>
        <v/>
      </c>
      <c r="W162" s="230" t="str">
        <f t="shared" si="168"/>
        <v/>
      </c>
      <c r="X162" s="230" t="str">
        <f t="shared" si="168"/>
        <v/>
      </c>
      <c r="Y162" s="230" t="s">
        <v>4152</v>
      </c>
      <c r="Z162" s="230" t="str">
        <f t="shared" si="149"/>
        <v>\EX</v>
      </c>
      <c r="AA162" s="230" t="s">
        <v>4153</v>
      </c>
      <c r="AB162" s="230" t="str">
        <f t="shared" si="150"/>
        <v>000001</v>
      </c>
      <c r="AC162" s="230" t="str">
        <f t="shared" si="150"/>
        <v>LB9999</v>
      </c>
      <c r="AD162" s="230" t="str">
        <f t="shared" si="151"/>
        <v>26201</v>
      </c>
      <c r="AE162" s="230" t="str">
        <f t="shared" si="151"/>
        <v>26201</v>
      </c>
      <c r="AF162" s="230" t="str">
        <f t="shared" si="152"/>
        <v>00</v>
      </c>
      <c r="AG162" s="230" t="str">
        <f t="shared" si="152"/>
        <v>ZZ</v>
      </c>
      <c r="AH162" s="230" t="str">
        <f t="shared" si="153"/>
        <v>00000</v>
      </c>
      <c r="AI162" s="230" t="str">
        <f t="shared" si="153"/>
        <v>ZZZZZ</v>
      </c>
      <c r="AJ162" s="230" t="str">
        <f t="shared" si="154"/>
        <v>00</v>
      </c>
      <c r="AK162" s="230" t="str">
        <f t="shared" si="154"/>
        <v>ZZ</v>
      </c>
      <c r="AL162" s="230" t="str">
        <f t="shared" si="155"/>
        <v>000000</v>
      </c>
      <c r="AM162" s="230" t="str">
        <f t="shared" si="155"/>
        <v>ZZZZZZ</v>
      </c>
      <c r="AN162" s="230" t="s">
        <v>4154</v>
      </c>
      <c r="AO162" s="230" t="s">
        <v>4155</v>
      </c>
      <c r="AP162" s="230" t="s">
        <v>4154</v>
      </c>
    </row>
    <row r="163" spans="1:42" ht="26.25" x14ac:dyDescent="0.25">
      <c r="A163" s="22" t="s">
        <v>3358</v>
      </c>
      <c r="B163" s="17" t="s">
        <v>1891</v>
      </c>
      <c r="C163" s="228" t="s">
        <v>2119</v>
      </c>
      <c r="D163" s="17" t="s">
        <v>4301</v>
      </c>
      <c r="E163" s="17" t="s">
        <v>15</v>
      </c>
      <c r="F163" s="22" t="s">
        <v>3392</v>
      </c>
      <c r="G163" s="22" t="s">
        <v>3535</v>
      </c>
      <c r="I163" s="230" t="str">
        <f t="shared" si="156"/>
        <v/>
      </c>
      <c r="J163" s="230" t="str">
        <f t="shared" si="157"/>
        <v/>
      </c>
      <c r="K163" s="230" t="str">
        <f t="shared" si="158"/>
        <v/>
      </c>
      <c r="L163" s="230" t="str">
        <f t="shared" si="159"/>
        <v/>
      </c>
      <c r="M163" s="230" t="str">
        <f t="shared" si="160"/>
        <v/>
      </c>
      <c r="N163" s="230" t="str">
        <f t="shared" si="161"/>
        <v/>
      </c>
      <c r="O163" s="230" t="str">
        <f t="shared" si="162"/>
        <v/>
      </c>
      <c r="P163" s="230" t="str">
        <f t="shared" si="163"/>
        <v/>
      </c>
      <c r="Q163" s="230" t="str">
        <f t="shared" si="164"/>
        <v/>
      </c>
      <c r="S163" s="230" t="str">
        <f t="shared" si="165"/>
        <v/>
      </c>
      <c r="T163" s="230" t="str">
        <f t="shared" si="166"/>
        <v/>
      </c>
      <c r="U163" s="230" t="str">
        <f t="shared" si="168"/>
        <v/>
      </c>
      <c r="V163" s="230" t="str">
        <f t="shared" si="168"/>
        <v/>
      </c>
      <c r="W163" s="230" t="str">
        <f t="shared" si="168"/>
        <v/>
      </c>
      <c r="X163" s="230" t="str">
        <f t="shared" si="168"/>
        <v/>
      </c>
      <c r="Y163" s="230" t="s">
        <v>4152</v>
      </c>
      <c r="Z163" s="230" t="str">
        <f t="shared" si="149"/>
        <v>\EX</v>
      </c>
      <c r="AA163" s="230" t="s">
        <v>4153</v>
      </c>
      <c r="AB163" s="230" t="str">
        <f t="shared" si="150"/>
        <v>LC0000</v>
      </c>
      <c r="AC163" s="230" t="str">
        <f t="shared" si="150"/>
        <v>LC0000</v>
      </c>
      <c r="AD163" s="230" t="str">
        <f t="shared" si="151"/>
        <v>26201</v>
      </c>
      <c r="AE163" s="230" t="str">
        <f t="shared" si="151"/>
        <v>26201</v>
      </c>
      <c r="AF163" s="230" t="str">
        <f t="shared" si="152"/>
        <v>00</v>
      </c>
      <c r="AG163" s="230" t="str">
        <f t="shared" si="152"/>
        <v>ZZ</v>
      </c>
      <c r="AH163" s="230" t="str">
        <f t="shared" si="153"/>
        <v>00001</v>
      </c>
      <c r="AI163" s="230" t="str">
        <f t="shared" si="153"/>
        <v>CL999</v>
      </c>
      <c r="AJ163" s="230" t="str">
        <f t="shared" si="154"/>
        <v>00</v>
      </c>
      <c r="AK163" s="230" t="str">
        <f t="shared" si="154"/>
        <v>ZZ</v>
      </c>
      <c r="AL163" s="230" t="str">
        <f t="shared" si="155"/>
        <v>000000</v>
      </c>
      <c r="AM163" s="230" t="str">
        <f t="shared" si="155"/>
        <v>ZZZZZZ</v>
      </c>
      <c r="AN163" s="230" t="s">
        <v>4154</v>
      </c>
      <c r="AO163" s="230" t="s">
        <v>4155</v>
      </c>
      <c r="AP163" s="230" t="s">
        <v>4154</v>
      </c>
    </row>
    <row r="164" spans="1:42" ht="26.25" x14ac:dyDescent="0.25">
      <c r="A164" s="22" t="s">
        <v>3358</v>
      </c>
      <c r="B164" s="17" t="s">
        <v>1891</v>
      </c>
      <c r="C164" s="228" t="s">
        <v>2119</v>
      </c>
      <c r="D164" s="17" t="s">
        <v>4301</v>
      </c>
      <c r="E164" s="17" t="s">
        <v>15</v>
      </c>
      <c r="F164" s="22" t="s">
        <v>3393</v>
      </c>
      <c r="G164" s="22" t="s">
        <v>3536</v>
      </c>
      <c r="I164" s="230" t="str">
        <f t="shared" si="156"/>
        <v/>
      </c>
      <c r="J164" s="230" t="str">
        <f t="shared" si="157"/>
        <v/>
      </c>
      <c r="K164" s="230" t="str">
        <f t="shared" si="158"/>
        <v/>
      </c>
      <c r="L164" s="230" t="str">
        <f t="shared" si="159"/>
        <v/>
      </c>
      <c r="M164" s="230" t="str">
        <f t="shared" si="160"/>
        <v/>
      </c>
      <c r="N164" s="230" t="str">
        <f t="shared" si="161"/>
        <v/>
      </c>
      <c r="O164" s="230" t="str">
        <f t="shared" si="162"/>
        <v/>
      </c>
      <c r="P164" s="230" t="str">
        <f t="shared" si="163"/>
        <v/>
      </c>
      <c r="Q164" s="230" t="str">
        <f t="shared" si="164"/>
        <v/>
      </c>
      <c r="S164" s="230" t="str">
        <f t="shared" si="165"/>
        <v/>
      </c>
      <c r="T164" s="230" t="str">
        <f t="shared" si="166"/>
        <v/>
      </c>
      <c r="U164" s="230" t="str">
        <f t="shared" si="168"/>
        <v/>
      </c>
      <c r="V164" s="230" t="str">
        <f t="shared" si="168"/>
        <v/>
      </c>
      <c r="W164" s="230" t="str">
        <f t="shared" si="168"/>
        <v/>
      </c>
      <c r="X164" s="230" t="str">
        <f t="shared" si="168"/>
        <v/>
      </c>
      <c r="Y164" s="230" t="s">
        <v>4152</v>
      </c>
      <c r="Z164" s="230" t="str">
        <f t="shared" si="149"/>
        <v>\EX</v>
      </c>
      <c r="AA164" s="230" t="s">
        <v>4153</v>
      </c>
      <c r="AB164" s="230" t="str">
        <f t="shared" si="150"/>
        <v>LC0000</v>
      </c>
      <c r="AC164" s="230" t="str">
        <f t="shared" si="150"/>
        <v>LC0000</v>
      </c>
      <c r="AD164" s="230" t="str">
        <f t="shared" si="151"/>
        <v>26201</v>
      </c>
      <c r="AE164" s="230" t="str">
        <f t="shared" si="151"/>
        <v>26201</v>
      </c>
      <c r="AF164" s="230" t="str">
        <f t="shared" si="152"/>
        <v>00</v>
      </c>
      <c r="AG164" s="230" t="str">
        <f t="shared" si="152"/>
        <v>ZZ</v>
      </c>
      <c r="AH164" s="230" t="str">
        <f t="shared" si="153"/>
        <v>CM400</v>
      </c>
      <c r="AI164" s="230" t="str">
        <f t="shared" si="153"/>
        <v>ZZZZZ</v>
      </c>
      <c r="AJ164" s="230" t="str">
        <f t="shared" si="154"/>
        <v>00</v>
      </c>
      <c r="AK164" s="230" t="str">
        <f t="shared" si="154"/>
        <v>ZZ</v>
      </c>
      <c r="AL164" s="230" t="str">
        <f t="shared" si="155"/>
        <v>000000</v>
      </c>
      <c r="AM164" s="230" t="str">
        <f t="shared" si="155"/>
        <v>ZZZZZZ</v>
      </c>
      <c r="AN164" s="230" t="s">
        <v>4154</v>
      </c>
      <c r="AO164" s="230" t="s">
        <v>4155</v>
      </c>
      <c r="AP164" s="230" t="s">
        <v>4154</v>
      </c>
    </row>
    <row r="165" spans="1:42" ht="26.25" x14ac:dyDescent="0.25">
      <c r="A165" s="22" t="s">
        <v>3358</v>
      </c>
      <c r="B165" s="17" t="s">
        <v>1891</v>
      </c>
      <c r="C165" s="228" t="s">
        <v>2119</v>
      </c>
      <c r="D165" s="17" t="s">
        <v>4301</v>
      </c>
      <c r="E165" s="17" t="s">
        <v>15</v>
      </c>
      <c r="F165" s="22" t="s">
        <v>3391</v>
      </c>
      <c r="G165" s="22" t="s">
        <v>3534</v>
      </c>
      <c r="I165" s="230" t="str">
        <f t="shared" si="156"/>
        <v/>
      </c>
      <c r="J165" s="230" t="str">
        <f t="shared" si="157"/>
        <v/>
      </c>
      <c r="K165" s="230" t="str">
        <f t="shared" si="158"/>
        <v/>
      </c>
      <c r="L165" s="230" t="str">
        <f t="shared" si="159"/>
        <v/>
      </c>
      <c r="M165" s="230" t="str">
        <f t="shared" si="160"/>
        <v/>
      </c>
      <c r="N165" s="230" t="str">
        <f t="shared" si="161"/>
        <v/>
      </c>
      <c r="O165" s="230" t="str">
        <f t="shared" si="162"/>
        <v/>
      </c>
      <c r="P165" s="230" t="str">
        <f t="shared" si="163"/>
        <v/>
      </c>
      <c r="Q165" s="230" t="str">
        <f t="shared" si="164"/>
        <v/>
      </c>
      <c r="S165" s="230" t="str">
        <f t="shared" si="165"/>
        <v/>
      </c>
      <c r="T165" s="230" t="str">
        <f t="shared" si="166"/>
        <v/>
      </c>
      <c r="U165" s="230" t="str">
        <f t="shared" ref="U165:X180" si="169">IF($A165=$A164, "", "TAB")</f>
        <v/>
      </c>
      <c r="V165" s="230" t="str">
        <f t="shared" si="169"/>
        <v/>
      </c>
      <c r="W165" s="230" t="str">
        <f t="shared" si="169"/>
        <v/>
      </c>
      <c r="X165" s="230" t="str">
        <f t="shared" si="169"/>
        <v/>
      </c>
      <c r="Y165" s="230" t="s">
        <v>4152</v>
      </c>
      <c r="Z165" s="230" t="str">
        <f t="shared" si="149"/>
        <v>\EX</v>
      </c>
      <c r="AA165" s="230" t="s">
        <v>4153</v>
      </c>
      <c r="AB165" s="230" t="str">
        <f t="shared" si="150"/>
        <v>LC0001</v>
      </c>
      <c r="AC165" s="230" t="str">
        <f t="shared" si="150"/>
        <v>ZZZZZZ</v>
      </c>
      <c r="AD165" s="230" t="str">
        <f t="shared" si="151"/>
        <v>26201</v>
      </c>
      <c r="AE165" s="230" t="str">
        <f t="shared" si="151"/>
        <v>26201</v>
      </c>
      <c r="AF165" s="230" t="str">
        <f t="shared" si="152"/>
        <v>00</v>
      </c>
      <c r="AG165" s="230" t="str">
        <f t="shared" si="152"/>
        <v>ZZ</v>
      </c>
      <c r="AH165" s="230" t="str">
        <f t="shared" si="153"/>
        <v>00000</v>
      </c>
      <c r="AI165" s="230" t="str">
        <f t="shared" si="153"/>
        <v>ZZZZZ</v>
      </c>
      <c r="AJ165" s="230" t="str">
        <f t="shared" si="154"/>
        <v>00</v>
      </c>
      <c r="AK165" s="230" t="str">
        <f t="shared" si="154"/>
        <v>ZZ</v>
      </c>
      <c r="AL165" s="230" t="str">
        <f t="shared" si="155"/>
        <v>000000</v>
      </c>
      <c r="AM165" s="230" t="str">
        <f t="shared" si="155"/>
        <v>ZZZZZZ</v>
      </c>
      <c r="AN165" s="230" t="s">
        <v>4154</v>
      </c>
      <c r="AO165" s="230" t="s">
        <v>4155</v>
      </c>
      <c r="AP165" s="230" t="s">
        <v>4154</v>
      </c>
    </row>
    <row r="166" spans="1:42" ht="26.25" x14ac:dyDescent="0.25">
      <c r="A166" s="17" t="s">
        <v>3356</v>
      </c>
      <c r="B166" s="17" t="s">
        <v>4266</v>
      </c>
      <c r="C166" s="228" t="s">
        <v>2119</v>
      </c>
      <c r="D166" s="17" t="s">
        <v>4295</v>
      </c>
      <c r="E166" s="17" t="s">
        <v>12</v>
      </c>
      <c r="F166" s="22" t="s">
        <v>3365</v>
      </c>
      <c r="G166" s="22" t="s">
        <v>3508</v>
      </c>
      <c r="I166" s="230" t="str">
        <f t="shared" si="156"/>
        <v>*SAVE</v>
      </c>
      <c r="J166" s="230" t="str">
        <f t="shared" si="157"/>
        <v>*SL(1)</v>
      </c>
      <c r="K166" s="230" t="str">
        <f t="shared" si="158"/>
        <v>*PB</v>
      </c>
      <c r="L166" s="230" t="str">
        <f t="shared" si="159"/>
        <v>*IR</v>
      </c>
      <c r="M166" s="230" t="str">
        <f t="shared" si="160"/>
        <v>*SL(.5)</v>
      </c>
      <c r="N166" s="230" t="str">
        <f t="shared" si="161"/>
        <v>Rule 6</v>
      </c>
      <c r="O166" s="230" t="str">
        <f t="shared" si="162"/>
        <v>TAB</v>
      </c>
      <c r="P166" s="230" t="str">
        <f t="shared" si="163"/>
        <v>V4 Cost Centres can only be used with Organisation value 48 or 10</v>
      </c>
      <c r="Q166" s="230" t="str">
        <f t="shared" si="164"/>
        <v>TAB</v>
      </c>
      <c r="S166" s="230" t="str">
        <f t="shared" si="165"/>
        <v>TAB</v>
      </c>
      <c r="T166" s="230" t="str">
        <f t="shared" si="166"/>
        <v>Rule 6: For all V4 Cost Centres please select Org value 48 - UO Subsids GBP or Org value 10 - UO Ledger GBP (see the Cross Validation rules document on http://www.admin.ox.ac.uk/finance/financialssupport/errors for details)</v>
      </c>
      <c r="U166" s="230" t="str">
        <f t="shared" si="169"/>
        <v>TAB</v>
      </c>
      <c r="V166" s="230" t="str">
        <f t="shared" si="169"/>
        <v>TAB</v>
      </c>
      <c r="W166" s="230" t="str">
        <f t="shared" si="169"/>
        <v>TAB</v>
      </c>
      <c r="X166" s="230" t="str">
        <f t="shared" si="169"/>
        <v>TAB</v>
      </c>
      <c r="Y166" s="230" t="s">
        <v>4152</v>
      </c>
      <c r="Z166" s="230" t="str">
        <f t="shared" si="149"/>
        <v>\IN</v>
      </c>
      <c r="AA166" s="230" t="s">
        <v>4153</v>
      </c>
      <c r="AB166" s="230" t="str">
        <f t="shared" si="150"/>
        <v>000000</v>
      </c>
      <c r="AC166" s="230" t="str">
        <f t="shared" si="150"/>
        <v>ZZZZZZ</v>
      </c>
      <c r="AD166" s="230" t="str">
        <f t="shared" si="151"/>
        <v>00000</v>
      </c>
      <c r="AE166" s="230" t="str">
        <f t="shared" si="151"/>
        <v>ZZZZZ</v>
      </c>
      <c r="AF166" s="230" t="str">
        <f t="shared" si="152"/>
        <v>00</v>
      </c>
      <c r="AG166" s="230" t="str">
        <f t="shared" si="152"/>
        <v>ZZ</v>
      </c>
      <c r="AH166" s="230" t="str">
        <f t="shared" si="153"/>
        <v>00000</v>
      </c>
      <c r="AI166" s="230" t="str">
        <f t="shared" si="153"/>
        <v>ZZZZZ</v>
      </c>
      <c r="AJ166" s="230" t="str">
        <f t="shared" si="154"/>
        <v>00</v>
      </c>
      <c r="AK166" s="230" t="str">
        <f t="shared" si="154"/>
        <v>ZZ</v>
      </c>
      <c r="AL166" s="230" t="str">
        <f t="shared" si="155"/>
        <v>000000</v>
      </c>
      <c r="AM166" s="230" t="str">
        <f t="shared" si="155"/>
        <v>ZZZZZZ</v>
      </c>
      <c r="AN166" s="230" t="s">
        <v>4154</v>
      </c>
      <c r="AO166" s="230" t="s">
        <v>4155</v>
      </c>
      <c r="AP166" s="230" t="s">
        <v>4154</v>
      </c>
    </row>
    <row r="167" spans="1:42" ht="26.25" x14ac:dyDescent="0.25">
      <c r="A167" s="17" t="s">
        <v>3356</v>
      </c>
      <c r="B167" s="17" t="s">
        <v>4266</v>
      </c>
      <c r="C167" s="228" t="s">
        <v>2119</v>
      </c>
      <c r="D167" s="17" t="s">
        <v>4295</v>
      </c>
      <c r="E167" s="17" t="s">
        <v>15</v>
      </c>
      <c r="F167" s="22" t="s">
        <v>4088</v>
      </c>
      <c r="G167" s="22" t="s">
        <v>4112</v>
      </c>
      <c r="I167" s="230" t="str">
        <f t="shared" si="156"/>
        <v/>
      </c>
      <c r="J167" s="230" t="str">
        <f t="shared" si="157"/>
        <v/>
      </c>
      <c r="K167" s="230" t="str">
        <f t="shared" si="158"/>
        <v/>
      </c>
      <c r="L167" s="230" t="str">
        <f t="shared" si="159"/>
        <v/>
      </c>
      <c r="M167" s="230" t="str">
        <f t="shared" si="160"/>
        <v/>
      </c>
      <c r="N167" s="230" t="str">
        <f t="shared" si="161"/>
        <v/>
      </c>
      <c r="O167" s="230" t="str">
        <f t="shared" si="162"/>
        <v/>
      </c>
      <c r="P167" s="230" t="str">
        <f t="shared" si="163"/>
        <v/>
      </c>
      <c r="Q167" s="230" t="str">
        <f t="shared" si="164"/>
        <v/>
      </c>
      <c r="S167" s="230" t="str">
        <f t="shared" si="165"/>
        <v/>
      </c>
      <c r="T167" s="230" t="str">
        <f t="shared" si="166"/>
        <v/>
      </c>
      <c r="U167" s="230" t="str">
        <f t="shared" si="169"/>
        <v/>
      </c>
      <c r="V167" s="230" t="str">
        <f t="shared" si="169"/>
        <v/>
      </c>
      <c r="W167" s="230" t="str">
        <f t="shared" si="169"/>
        <v/>
      </c>
      <c r="X167" s="230" t="str">
        <f t="shared" si="169"/>
        <v/>
      </c>
      <c r="Y167" s="230" t="s">
        <v>4152</v>
      </c>
      <c r="Z167" s="230" t="str">
        <f t="shared" si="149"/>
        <v>\EX</v>
      </c>
      <c r="AA167" s="230" t="s">
        <v>4153</v>
      </c>
      <c r="AB167" s="230" t="str">
        <f t="shared" si="150"/>
        <v>000001</v>
      </c>
      <c r="AC167" s="230" t="str">
        <f t="shared" si="150"/>
        <v>V3ZZZZ</v>
      </c>
      <c r="AD167" s="230" t="str">
        <f t="shared" si="151"/>
        <v>00000</v>
      </c>
      <c r="AE167" s="230" t="str">
        <f t="shared" si="151"/>
        <v>ZZZZZ</v>
      </c>
      <c r="AF167" s="230" t="str">
        <f t="shared" si="152"/>
        <v>00</v>
      </c>
      <c r="AG167" s="230" t="str">
        <f t="shared" si="152"/>
        <v>ZZ</v>
      </c>
      <c r="AH167" s="230" t="str">
        <f t="shared" si="153"/>
        <v>00000</v>
      </c>
      <c r="AI167" s="230" t="str">
        <f t="shared" si="153"/>
        <v>ZZZZZ</v>
      </c>
      <c r="AJ167" s="230" t="str">
        <f t="shared" si="154"/>
        <v>48</v>
      </c>
      <c r="AK167" s="230" t="str">
        <f t="shared" si="154"/>
        <v>48</v>
      </c>
      <c r="AL167" s="230" t="str">
        <f t="shared" si="155"/>
        <v>000000</v>
      </c>
      <c r="AM167" s="230" t="str">
        <f t="shared" si="155"/>
        <v>ZZZZZZ</v>
      </c>
      <c r="AN167" s="230" t="s">
        <v>4154</v>
      </c>
      <c r="AO167" s="230" t="s">
        <v>4155</v>
      </c>
      <c r="AP167" s="230" t="s">
        <v>4154</v>
      </c>
    </row>
    <row r="168" spans="1:42" ht="26.25" x14ac:dyDescent="0.25">
      <c r="A168" s="17" t="s">
        <v>3356</v>
      </c>
      <c r="B168" s="17" t="s">
        <v>4266</v>
      </c>
      <c r="C168" s="228" t="s">
        <v>2119</v>
      </c>
      <c r="D168" s="17" t="s">
        <v>4295</v>
      </c>
      <c r="E168" s="17" t="s">
        <v>15</v>
      </c>
      <c r="F168" s="22" t="s">
        <v>3396</v>
      </c>
      <c r="G168" s="22" t="s">
        <v>4265</v>
      </c>
      <c r="I168" s="230" t="str">
        <f t="shared" si="156"/>
        <v/>
      </c>
      <c r="J168" s="230" t="str">
        <f t="shared" si="157"/>
        <v/>
      </c>
      <c r="K168" s="230" t="str">
        <f t="shared" si="158"/>
        <v/>
      </c>
      <c r="L168" s="230" t="str">
        <f t="shared" si="159"/>
        <v/>
      </c>
      <c r="M168" s="230" t="str">
        <f t="shared" si="160"/>
        <v/>
      </c>
      <c r="N168" s="230" t="str">
        <f t="shared" si="161"/>
        <v/>
      </c>
      <c r="O168" s="230" t="str">
        <f t="shared" si="162"/>
        <v/>
      </c>
      <c r="P168" s="230" t="str">
        <f t="shared" si="163"/>
        <v/>
      </c>
      <c r="Q168" s="230" t="str">
        <f t="shared" si="164"/>
        <v/>
      </c>
      <c r="S168" s="230" t="str">
        <f t="shared" si="165"/>
        <v/>
      </c>
      <c r="T168" s="230" t="str">
        <f t="shared" si="166"/>
        <v/>
      </c>
      <c r="U168" s="230" t="str">
        <f t="shared" si="169"/>
        <v/>
      </c>
      <c r="V168" s="230" t="str">
        <f t="shared" si="169"/>
        <v/>
      </c>
      <c r="W168" s="230" t="str">
        <f t="shared" si="169"/>
        <v/>
      </c>
      <c r="X168" s="230" t="str">
        <f t="shared" si="169"/>
        <v/>
      </c>
      <c r="Y168" s="230" t="s">
        <v>4152</v>
      </c>
      <c r="Z168" s="230" t="str">
        <f t="shared" si="149"/>
        <v>\EX</v>
      </c>
      <c r="AA168" s="230" t="s">
        <v>4153</v>
      </c>
      <c r="AB168" s="230" t="str">
        <f t="shared" si="150"/>
        <v>V40000</v>
      </c>
      <c r="AC168" s="230" t="str">
        <f t="shared" si="150"/>
        <v>V4ZZZZ</v>
      </c>
      <c r="AD168" s="230" t="str">
        <f t="shared" si="151"/>
        <v>00000</v>
      </c>
      <c r="AE168" s="230" t="str">
        <f t="shared" si="151"/>
        <v>ZZZZZ</v>
      </c>
      <c r="AF168" s="230" t="str">
        <f t="shared" si="152"/>
        <v>00</v>
      </c>
      <c r="AG168" s="230" t="str">
        <f t="shared" si="152"/>
        <v>ZZ</v>
      </c>
      <c r="AH168" s="230" t="str">
        <f t="shared" si="153"/>
        <v>00000</v>
      </c>
      <c r="AI168" s="230" t="str">
        <f t="shared" si="153"/>
        <v>ZZZZZ</v>
      </c>
      <c r="AJ168" s="230" t="str">
        <f t="shared" si="154"/>
        <v>00</v>
      </c>
      <c r="AK168" s="230" t="str">
        <f t="shared" si="154"/>
        <v>09</v>
      </c>
      <c r="AL168" s="230" t="str">
        <f t="shared" si="155"/>
        <v>000000</v>
      </c>
      <c r="AM168" s="230" t="str">
        <f t="shared" si="155"/>
        <v>ZZZZZZ</v>
      </c>
      <c r="AN168" s="230" t="s">
        <v>4154</v>
      </c>
      <c r="AO168" s="230" t="s">
        <v>4155</v>
      </c>
      <c r="AP168" s="230" t="s">
        <v>4154</v>
      </c>
    </row>
    <row r="169" spans="1:42" ht="26.25" x14ac:dyDescent="0.25">
      <c r="A169" s="17" t="s">
        <v>3356</v>
      </c>
      <c r="B169" s="17" t="s">
        <v>4266</v>
      </c>
      <c r="C169" s="228" t="s">
        <v>2119</v>
      </c>
      <c r="D169" s="17" t="s">
        <v>4295</v>
      </c>
      <c r="E169" s="17" t="s">
        <v>15</v>
      </c>
      <c r="F169" s="22" t="s">
        <v>4264</v>
      </c>
      <c r="G169" s="22" t="s">
        <v>4108</v>
      </c>
      <c r="I169" s="230" t="str">
        <f t="shared" si="156"/>
        <v/>
      </c>
      <c r="J169" s="230" t="str">
        <f t="shared" si="157"/>
        <v/>
      </c>
      <c r="K169" s="230" t="str">
        <f t="shared" si="158"/>
        <v/>
      </c>
      <c r="L169" s="230" t="str">
        <f t="shared" si="159"/>
        <v/>
      </c>
      <c r="M169" s="230" t="str">
        <f t="shared" si="160"/>
        <v/>
      </c>
      <c r="N169" s="230" t="str">
        <f t="shared" si="161"/>
        <v/>
      </c>
      <c r="O169" s="230" t="str">
        <f t="shared" si="162"/>
        <v/>
      </c>
      <c r="P169" s="230" t="str">
        <f t="shared" si="163"/>
        <v/>
      </c>
      <c r="Q169" s="230" t="str">
        <f t="shared" si="164"/>
        <v/>
      </c>
      <c r="S169" s="230" t="str">
        <f t="shared" si="165"/>
        <v/>
      </c>
      <c r="T169" s="230" t="str">
        <f t="shared" si="166"/>
        <v/>
      </c>
      <c r="U169" s="230" t="str">
        <f t="shared" si="169"/>
        <v/>
      </c>
      <c r="V169" s="230" t="str">
        <f t="shared" si="169"/>
        <v/>
      </c>
      <c r="W169" s="230" t="str">
        <f t="shared" si="169"/>
        <v/>
      </c>
      <c r="X169" s="230" t="str">
        <f t="shared" si="169"/>
        <v/>
      </c>
      <c r="Y169" s="230" t="s">
        <v>4152</v>
      </c>
      <c r="Z169" s="230" t="str">
        <f t="shared" si="149"/>
        <v>\EX</v>
      </c>
      <c r="AA169" s="230" t="s">
        <v>4153</v>
      </c>
      <c r="AB169" s="230" t="str">
        <f t="shared" si="150"/>
        <v>V40000</v>
      </c>
      <c r="AC169" s="230" t="str">
        <f t="shared" si="150"/>
        <v>V4ZZZZ</v>
      </c>
      <c r="AD169" s="230" t="str">
        <f t="shared" si="151"/>
        <v>00000</v>
      </c>
      <c r="AE169" s="230" t="str">
        <f t="shared" si="151"/>
        <v>ZZZZZ</v>
      </c>
      <c r="AF169" s="230" t="str">
        <f t="shared" si="152"/>
        <v>00</v>
      </c>
      <c r="AG169" s="230" t="str">
        <f t="shared" si="152"/>
        <v>ZZ</v>
      </c>
      <c r="AH169" s="230" t="str">
        <f t="shared" si="153"/>
        <v>00000</v>
      </c>
      <c r="AI169" s="230" t="str">
        <f t="shared" si="153"/>
        <v>ZZZZZ</v>
      </c>
      <c r="AJ169" s="230" t="str">
        <f t="shared" si="154"/>
        <v>11</v>
      </c>
      <c r="AK169" s="230" t="str">
        <f t="shared" si="154"/>
        <v>18</v>
      </c>
      <c r="AL169" s="230" t="str">
        <f t="shared" si="155"/>
        <v>000000</v>
      </c>
      <c r="AM169" s="230" t="str">
        <f t="shared" si="155"/>
        <v>ZZZZZZ</v>
      </c>
      <c r="AN169" s="230" t="s">
        <v>4154</v>
      </c>
      <c r="AO169" s="230" t="s">
        <v>4155</v>
      </c>
      <c r="AP169" s="230" t="s">
        <v>4154</v>
      </c>
    </row>
    <row r="170" spans="1:42" ht="26.25" x14ac:dyDescent="0.25">
      <c r="A170" s="17" t="s">
        <v>3356</v>
      </c>
      <c r="B170" s="17" t="s">
        <v>4266</v>
      </c>
      <c r="C170" s="228" t="s">
        <v>2119</v>
      </c>
      <c r="D170" s="17" t="s">
        <v>4295</v>
      </c>
      <c r="E170" s="17" t="s">
        <v>15</v>
      </c>
      <c r="F170" s="22" t="s">
        <v>4085</v>
      </c>
      <c r="G170" s="22" t="s">
        <v>4109</v>
      </c>
      <c r="I170" s="230" t="str">
        <f t="shared" si="156"/>
        <v/>
      </c>
      <c r="J170" s="230" t="str">
        <f t="shared" si="157"/>
        <v/>
      </c>
      <c r="K170" s="230" t="str">
        <f t="shared" si="158"/>
        <v/>
      </c>
      <c r="L170" s="230" t="str">
        <f t="shared" si="159"/>
        <v/>
      </c>
      <c r="M170" s="230" t="str">
        <f t="shared" si="160"/>
        <v/>
      </c>
      <c r="N170" s="230" t="str">
        <f t="shared" si="161"/>
        <v/>
      </c>
      <c r="O170" s="230" t="str">
        <f t="shared" si="162"/>
        <v/>
      </c>
      <c r="P170" s="230" t="str">
        <f t="shared" si="163"/>
        <v/>
      </c>
      <c r="Q170" s="230" t="str">
        <f t="shared" si="164"/>
        <v/>
      </c>
      <c r="S170" s="230" t="str">
        <f t="shared" si="165"/>
        <v/>
      </c>
      <c r="T170" s="230" t="str">
        <f t="shared" si="166"/>
        <v/>
      </c>
      <c r="U170" s="230" t="str">
        <f t="shared" si="169"/>
        <v/>
      </c>
      <c r="V170" s="230" t="str">
        <f t="shared" si="169"/>
        <v/>
      </c>
      <c r="W170" s="230" t="str">
        <f t="shared" si="169"/>
        <v/>
      </c>
      <c r="X170" s="230" t="str">
        <f t="shared" si="169"/>
        <v/>
      </c>
      <c r="Y170" s="230" t="s">
        <v>4152</v>
      </c>
      <c r="Z170" s="230" t="str">
        <f t="shared" si="149"/>
        <v>\EX</v>
      </c>
      <c r="AA170" s="230" t="s">
        <v>4153</v>
      </c>
      <c r="AB170" s="230" t="str">
        <f t="shared" si="150"/>
        <v>V40000</v>
      </c>
      <c r="AC170" s="230" t="str">
        <f t="shared" si="150"/>
        <v>V4ZZZZ</v>
      </c>
      <c r="AD170" s="230" t="str">
        <f t="shared" si="151"/>
        <v>00000</v>
      </c>
      <c r="AE170" s="230" t="str">
        <f t="shared" si="151"/>
        <v>ZZZZZ</v>
      </c>
      <c r="AF170" s="230" t="str">
        <f t="shared" si="152"/>
        <v>00</v>
      </c>
      <c r="AG170" s="230" t="str">
        <f t="shared" si="152"/>
        <v>ZZ</v>
      </c>
      <c r="AH170" s="230" t="str">
        <f t="shared" si="153"/>
        <v>00000</v>
      </c>
      <c r="AI170" s="230" t="str">
        <f t="shared" si="153"/>
        <v>ZZZZZ</v>
      </c>
      <c r="AJ170" s="230" t="str">
        <f t="shared" si="154"/>
        <v>20</v>
      </c>
      <c r="AK170" s="230" t="str">
        <f t="shared" si="154"/>
        <v>47</v>
      </c>
      <c r="AL170" s="230" t="str">
        <f t="shared" si="155"/>
        <v>000000</v>
      </c>
      <c r="AM170" s="230" t="str">
        <f t="shared" si="155"/>
        <v>ZZZZZZ</v>
      </c>
      <c r="AN170" s="230" t="s">
        <v>4154</v>
      </c>
      <c r="AO170" s="230" t="s">
        <v>4155</v>
      </c>
      <c r="AP170" s="230" t="s">
        <v>4154</v>
      </c>
    </row>
    <row r="171" spans="1:42" ht="26.25" x14ac:dyDescent="0.25">
      <c r="A171" s="17" t="s">
        <v>3356</v>
      </c>
      <c r="B171" s="17" t="s">
        <v>4266</v>
      </c>
      <c r="C171" s="228" t="s">
        <v>2119</v>
      </c>
      <c r="D171" s="17" t="s">
        <v>4295</v>
      </c>
      <c r="E171" s="17" t="s">
        <v>15</v>
      </c>
      <c r="F171" s="22" t="s">
        <v>3397</v>
      </c>
      <c r="G171" s="22" t="s">
        <v>4110</v>
      </c>
      <c r="I171" s="230" t="str">
        <f t="shared" si="156"/>
        <v/>
      </c>
      <c r="J171" s="230" t="str">
        <f t="shared" si="157"/>
        <v/>
      </c>
      <c r="K171" s="230" t="str">
        <f t="shared" si="158"/>
        <v/>
      </c>
      <c r="L171" s="230" t="str">
        <f t="shared" si="159"/>
        <v/>
      </c>
      <c r="M171" s="230" t="str">
        <f t="shared" si="160"/>
        <v/>
      </c>
      <c r="N171" s="230" t="str">
        <f t="shared" si="161"/>
        <v/>
      </c>
      <c r="O171" s="230" t="str">
        <f t="shared" si="162"/>
        <v/>
      </c>
      <c r="P171" s="230" t="str">
        <f t="shared" si="163"/>
        <v/>
      </c>
      <c r="Q171" s="230" t="str">
        <f t="shared" si="164"/>
        <v/>
      </c>
      <c r="S171" s="230" t="str">
        <f t="shared" si="165"/>
        <v/>
      </c>
      <c r="T171" s="230" t="str">
        <f t="shared" si="166"/>
        <v/>
      </c>
      <c r="U171" s="230" t="str">
        <f t="shared" si="169"/>
        <v/>
      </c>
      <c r="V171" s="230" t="str">
        <f t="shared" si="169"/>
        <v/>
      </c>
      <c r="W171" s="230" t="str">
        <f t="shared" si="169"/>
        <v/>
      </c>
      <c r="X171" s="230" t="str">
        <f t="shared" si="169"/>
        <v/>
      </c>
      <c r="Y171" s="230" t="s">
        <v>4152</v>
      </c>
      <c r="Z171" s="230" t="str">
        <f t="shared" si="149"/>
        <v>\EX</v>
      </c>
      <c r="AA171" s="230" t="s">
        <v>4153</v>
      </c>
      <c r="AB171" s="230" t="str">
        <f t="shared" si="150"/>
        <v>V40000</v>
      </c>
      <c r="AC171" s="230" t="str">
        <f t="shared" si="150"/>
        <v>V4ZZZZ</v>
      </c>
      <c r="AD171" s="230" t="str">
        <f t="shared" si="151"/>
        <v>00000</v>
      </c>
      <c r="AE171" s="230" t="str">
        <f t="shared" si="151"/>
        <v>ZZZZZ</v>
      </c>
      <c r="AF171" s="230" t="str">
        <f t="shared" si="152"/>
        <v>00</v>
      </c>
      <c r="AG171" s="230" t="str">
        <f t="shared" si="152"/>
        <v>ZZ</v>
      </c>
      <c r="AH171" s="230" t="str">
        <f t="shared" si="153"/>
        <v>00000</v>
      </c>
      <c r="AI171" s="230" t="str">
        <f t="shared" si="153"/>
        <v>ZZZZZ</v>
      </c>
      <c r="AJ171" s="230" t="str">
        <f t="shared" si="154"/>
        <v>49</v>
      </c>
      <c r="AK171" s="230" t="str">
        <f t="shared" si="154"/>
        <v>ZZ</v>
      </c>
      <c r="AL171" s="230" t="str">
        <f t="shared" si="155"/>
        <v>000000</v>
      </c>
      <c r="AM171" s="230" t="str">
        <f t="shared" si="155"/>
        <v>ZZZZZZ</v>
      </c>
      <c r="AN171" s="230" t="s">
        <v>4154</v>
      </c>
      <c r="AO171" s="230" t="s">
        <v>4155</v>
      </c>
      <c r="AP171" s="230" t="s">
        <v>4154</v>
      </c>
    </row>
    <row r="172" spans="1:42" ht="26.25" x14ac:dyDescent="0.25">
      <c r="A172" s="17" t="s">
        <v>3356</v>
      </c>
      <c r="B172" s="17" t="s">
        <v>4266</v>
      </c>
      <c r="C172" s="228" t="s">
        <v>2119</v>
      </c>
      <c r="D172" s="17" t="s">
        <v>4295</v>
      </c>
      <c r="E172" s="17" t="s">
        <v>15</v>
      </c>
      <c r="F172" s="22" t="s">
        <v>3398</v>
      </c>
      <c r="G172" s="22" t="s">
        <v>4111</v>
      </c>
      <c r="I172" s="230" t="str">
        <f t="shared" si="156"/>
        <v/>
      </c>
      <c r="J172" s="230" t="str">
        <f t="shared" si="157"/>
        <v/>
      </c>
      <c r="K172" s="230" t="str">
        <f t="shared" si="158"/>
        <v/>
      </c>
      <c r="L172" s="230" t="str">
        <f t="shared" si="159"/>
        <v/>
      </c>
      <c r="M172" s="230" t="str">
        <f t="shared" si="160"/>
        <v/>
      </c>
      <c r="N172" s="230" t="str">
        <f t="shared" si="161"/>
        <v/>
      </c>
      <c r="O172" s="230" t="str">
        <f t="shared" si="162"/>
        <v/>
      </c>
      <c r="P172" s="230" t="str">
        <f t="shared" si="163"/>
        <v/>
      </c>
      <c r="Q172" s="230" t="str">
        <f t="shared" si="164"/>
        <v/>
      </c>
      <c r="S172" s="230" t="str">
        <f t="shared" si="165"/>
        <v/>
      </c>
      <c r="T172" s="230" t="str">
        <f t="shared" si="166"/>
        <v/>
      </c>
      <c r="U172" s="230" t="str">
        <f t="shared" si="169"/>
        <v/>
      </c>
      <c r="V172" s="230" t="str">
        <f t="shared" si="169"/>
        <v/>
      </c>
      <c r="W172" s="230" t="str">
        <f t="shared" si="169"/>
        <v/>
      </c>
      <c r="X172" s="230" t="str">
        <f t="shared" si="169"/>
        <v/>
      </c>
      <c r="Y172" s="230" t="s">
        <v>4152</v>
      </c>
      <c r="Z172" s="230" t="str">
        <f t="shared" si="149"/>
        <v>\EX</v>
      </c>
      <c r="AA172" s="230" t="s">
        <v>4153</v>
      </c>
      <c r="AB172" s="230" t="str">
        <f t="shared" si="150"/>
        <v>V40000</v>
      </c>
      <c r="AC172" s="230" t="str">
        <f t="shared" si="150"/>
        <v>V4ZZZZ</v>
      </c>
      <c r="AD172" s="230" t="str">
        <f t="shared" si="151"/>
        <v>00000</v>
      </c>
      <c r="AE172" s="230" t="str">
        <f t="shared" si="151"/>
        <v>ZZZZZ</v>
      </c>
      <c r="AF172" s="230" t="str">
        <f t="shared" si="152"/>
        <v>01</v>
      </c>
      <c r="AG172" s="230" t="str">
        <f t="shared" si="152"/>
        <v>ZZ</v>
      </c>
      <c r="AH172" s="230" t="str">
        <f t="shared" si="153"/>
        <v>00000</v>
      </c>
      <c r="AI172" s="230" t="str">
        <f t="shared" si="153"/>
        <v>ZZZZZ</v>
      </c>
      <c r="AJ172" s="230" t="str">
        <f t="shared" si="154"/>
        <v>48</v>
      </c>
      <c r="AK172" s="230" t="str">
        <f t="shared" si="154"/>
        <v>48</v>
      </c>
      <c r="AL172" s="230" t="str">
        <f t="shared" si="155"/>
        <v>000000</v>
      </c>
      <c r="AM172" s="230" t="str">
        <f t="shared" si="155"/>
        <v>ZZZZZZ</v>
      </c>
      <c r="AN172" s="230" t="s">
        <v>4154</v>
      </c>
      <c r="AO172" s="230" t="s">
        <v>4155</v>
      </c>
      <c r="AP172" s="230" t="s">
        <v>4154</v>
      </c>
    </row>
    <row r="173" spans="1:42" ht="26.25" x14ac:dyDescent="0.25">
      <c r="A173" s="17" t="s">
        <v>3356</v>
      </c>
      <c r="B173" s="17" t="s">
        <v>4266</v>
      </c>
      <c r="C173" s="228" t="s">
        <v>2119</v>
      </c>
      <c r="D173" s="17" t="s">
        <v>4295</v>
      </c>
      <c r="E173" s="17" t="s">
        <v>15</v>
      </c>
      <c r="F173" s="22" t="s">
        <v>4089</v>
      </c>
      <c r="G173" s="22" t="s">
        <v>4090</v>
      </c>
      <c r="I173" s="230" t="str">
        <f t="shared" si="156"/>
        <v/>
      </c>
      <c r="J173" s="230" t="str">
        <f t="shared" si="157"/>
        <v/>
      </c>
      <c r="K173" s="230" t="str">
        <f t="shared" si="158"/>
        <v/>
      </c>
      <c r="L173" s="230" t="str">
        <f t="shared" si="159"/>
        <v/>
      </c>
      <c r="M173" s="230" t="str">
        <f t="shared" si="160"/>
        <v/>
      </c>
      <c r="N173" s="230" t="str">
        <f t="shared" si="161"/>
        <v/>
      </c>
      <c r="O173" s="230" t="str">
        <f t="shared" si="162"/>
        <v/>
      </c>
      <c r="P173" s="230" t="str">
        <f t="shared" si="163"/>
        <v/>
      </c>
      <c r="Q173" s="230" t="str">
        <f t="shared" si="164"/>
        <v/>
      </c>
      <c r="S173" s="230" t="str">
        <f t="shared" si="165"/>
        <v/>
      </c>
      <c r="T173" s="230" t="str">
        <f t="shared" si="166"/>
        <v/>
      </c>
      <c r="U173" s="230" t="str">
        <f t="shared" si="169"/>
        <v/>
      </c>
      <c r="V173" s="230" t="str">
        <f t="shared" si="169"/>
        <v/>
      </c>
      <c r="W173" s="230" t="str">
        <f t="shared" si="169"/>
        <v/>
      </c>
      <c r="X173" s="230" t="str">
        <f t="shared" si="169"/>
        <v/>
      </c>
      <c r="Y173" s="230" t="s">
        <v>4152</v>
      </c>
      <c r="Z173" s="230" t="str">
        <f t="shared" si="149"/>
        <v>\EX</v>
      </c>
      <c r="AA173" s="230" t="s">
        <v>4153</v>
      </c>
      <c r="AB173" s="230" t="str">
        <f t="shared" si="150"/>
        <v>V50000</v>
      </c>
      <c r="AC173" s="230" t="str">
        <f t="shared" si="150"/>
        <v>ZZZZZZ</v>
      </c>
      <c r="AD173" s="230" t="str">
        <f t="shared" si="151"/>
        <v>00000</v>
      </c>
      <c r="AE173" s="230" t="str">
        <f t="shared" si="151"/>
        <v>ZZZZZ</v>
      </c>
      <c r="AF173" s="230" t="str">
        <f t="shared" si="152"/>
        <v>00</v>
      </c>
      <c r="AG173" s="230" t="str">
        <f t="shared" si="152"/>
        <v>ZZ</v>
      </c>
      <c r="AH173" s="230" t="str">
        <f t="shared" si="153"/>
        <v>00000</v>
      </c>
      <c r="AI173" s="230" t="str">
        <f t="shared" si="153"/>
        <v>ZZZZZ</v>
      </c>
      <c r="AJ173" s="230" t="str">
        <f t="shared" si="154"/>
        <v>48</v>
      </c>
      <c r="AK173" s="230" t="str">
        <f t="shared" si="154"/>
        <v>48</v>
      </c>
      <c r="AL173" s="230" t="str">
        <f t="shared" si="155"/>
        <v>000000</v>
      </c>
      <c r="AM173" s="230" t="str">
        <f t="shared" si="155"/>
        <v>ZZZZZZ</v>
      </c>
      <c r="AN173" s="230" t="s">
        <v>4154</v>
      </c>
      <c r="AO173" s="230" t="s">
        <v>4155</v>
      </c>
      <c r="AP173" s="230" t="s">
        <v>4154</v>
      </c>
    </row>
    <row r="174" spans="1:42" ht="15" x14ac:dyDescent="0.25">
      <c r="A174" s="22" t="s">
        <v>1898</v>
      </c>
      <c r="B174" s="153" t="s">
        <v>1869</v>
      </c>
      <c r="C174" s="228" t="s">
        <v>2119</v>
      </c>
      <c r="D174" s="17" t="s">
        <v>4267</v>
      </c>
      <c r="E174" s="17" t="s">
        <v>12</v>
      </c>
      <c r="F174" s="17" t="s">
        <v>3365</v>
      </c>
      <c r="G174" s="17" t="s">
        <v>3508</v>
      </c>
      <c r="I174" s="230" t="str">
        <f t="shared" si="156"/>
        <v>*SAVE</v>
      </c>
      <c r="J174" s="230" t="str">
        <f t="shared" si="157"/>
        <v>*SL(1)</v>
      </c>
      <c r="K174" s="230" t="str">
        <f t="shared" si="158"/>
        <v>*PB</v>
      </c>
      <c r="L174" s="230" t="str">
        <f t="shared" si="159"/>
        <v>*IR</v>
      </c>
      <c r="M174" s="230" t="str">
        <f t="shared" si="160"/>
        <v>*SL(.5)</v>
      </c>
      <c r="N174" s="230" t="str">
        <f t="shared" si="161"/>
        <v>Rule 7</v>
      </c>
      <c r="O174" s="230" t="str">
        <f t="shared" si="162"/>
        <v>TAB</v>
      </c>
      <c r="P174" s="230" t="str">
        <f t="shared" si="163"/>
        <v>Natural Account 99620 can only be used with Activity 25</v>
      </c>
      <c r="Q174" s="230" t="str">
        <f t="shared" si="164"/>
        <v>TAB</v>
      </c>
      <c r="S174" s="230" t="str">
        <f t="shared" si="165"/>
        <v>TAB</v>
      </c>
      <c r="T174" s="230" t="str">
        <f t="shared" si="166"/>
        <v>Rule 7: You can only use Natural Account 99620 with Activity 25 (see the Cross Validation rules document on http://www.admin.ox.ac.uk/finance/financialssupport/errors for details)</v>
      </c>
      <c r="U174" s="230" t="str">
        <f t="shared" si="169"/>
        <v>TAB</v>
      </c>
      <c r="V174" s="230" t="str">
        <f t="shared" si="169"/>
        <v>TAB</v>
      </c>
      <c r="W174" s="230" t="str">
        <f t="shared" si="169"/>
        <v>TAB</v>
      </c>
      <c r="X174" s="230" t="str">
        <f t="shared" si="169"/>
        <v>TAB</v>
      </c>
      <c r="Y174" s="230" t="s">
        <v>4152</v>
      </c>
      <c r="Z174" s="230" t="str">
        <f t="shared" si="149"/>
        <v>\IN</v>
      </c>
      <c r="AA174" s="230" t="s">
        <v>4153</v>
      </c>
      <c r="AB174" s="230" t="str">
        <f t="shared" si="150"/>
        <v>000000</v>
      </c>
      <c r="AC174" s="230" t="str">
        <f t="shared" si="150"/>
        <v>ZZZZZZ</v>
      </c>
      <c r="AD174" s="230" t="str">
        <f t="shared" si="151"/>
        <v>00000</v>
      </c>
      <c r="AE174" s="230" t="str">
        <f t="shared" si="151"/>
        <v>ZZZZZ</v>
      </c>
      <c r="AF174" s="230" t="str">
        <f t="shared" si="152"/>
        <v>00</v>
      </c>
      <c r="AG174" s="230" t="str">
        <f t="shared" si="152"/>
        <v>ZZ</v>
      </c>
      <c r="AH174" s="230" t="str">
        <f t="shared" si="153"/>
        <v>00000</v>
      </c>
      <c r="AI174" s="230" t="str">
        <f t="shared" si="153"/>
        <v>ZZZZZ</v>
      </c>
      <c r="AJ174" s="230" t="str">
        <f t="shared" si="154"/>
        <v>00</v>
      </c>
      <c r="AK174" s="230" t="str">
        <f t="shared" si="154"/>
        <v>ZZ</v>
      </c>
      <c r="AL174" s="230" t="str">
        <f t="shared" si="155"/>
        <v>000000</v>
      </c>
      <c r="AM174" s="230" t="str">
        <f t="shared" si="155"/>
        <v>ZZZZZZ</v>
      </c>
      <c r="AN174" s="230" t="s">
        <v>4154</v>
      </c>
      <c r="AO174" s="230" t="s">
        <v>4155</v>
      </c>
      <c r="AP174" s="230" t="s">
        <v>4154</v>
      </c>
    </row>
    <row r="175" spans="1:42" ht="15" x14ac:dyDescent="0.25">
      <c r="A175" s="22" t="s">
        <v>1898</v>
      </c>
      <c r="B175" s="153" t="s">
        <v>1869</v>
      </c>
      <c r="C175" s="228" t="s">
        <v>2119</v>
      </c>
      <c r="D175" s="17" t="s">
        <v>4267</v>
      </c>
      <c r="E175" s="17" t="s">
        <v>15</v>
      </c>
      <c r="F175" s="17" t="s">
        <v>3625</v>
      </c>
      <c r="G175" s="17" t="s">
        <v>3786</v>
      </c>
      <c r="I175" s="230" t="str">
        <f t="shared" si="156"/>
        <v/>
      </c>
      <c r="J175" s="230" t="str">
        <f t="shared" si="157"/>
        <v/>
      </c>
      <c r="K175" s="230" t="str">
        <f t="shared" si="158"/>
        <v/>
      </c>
      <c r="L175" s="230" t="str">
        <f t="shared" si="159"/>
        <v/>
      </c>
      <c r="M175" s="230" t="str">
        <f t="shared" si="160"/>
        <v/>
      </c>
      <c r="N175" s="230" t="str">
        <f t="shared" si="161"/>
        <v/>
      </c>
      <c r="O175" s="230" t="str">
        <f t="shared" si="162"/>
        <v/>
      </c>
      <c r="P175" s="230" t="str">
        <f t="shared" si="163"/>
        <v/>
      </c>
      <c r="Q175" s="230" t="str">
        <f t="shared" si="164"/>
        <v/>
      </c>
      <c r="S175" s="230" t="str">
        <f t="shared" si="165"/>
        <v/>
      </c>
      <c r="T175" s="230" t="str">
        <f t="shared" si="166"/>
        <v/>
      </c>
      <c r="U175" s="230" t="str">
        <f t="shared" si="169"/>
        <v/>
      </c>
      <c r="V175" s="230" t="str">
        <f t="shared" si="169"/>
        <v/>
      </c>
      <c r="W175" s="230" t="str">
        <f t="shared" si="169"/>
        <v/>
      </c>
      <c r="X175" s="230" t="str">
        <f t="shared" si="169"/>
        <v/>
      </c>
      <c r="Y175" s="230" t="s">
        <v>4152</v>
      </c>
      <c r="Z175" s="230" t="str">
        <f t="shared" si="149"/>
        <v>\EX</v>
      </c>
      <c r="AA175" s="230" t="s">
        <v>4153</v>
      </c>
      <c r="AB175" s="230" t="str">
        <f t="shared" si="150"/>
        <v>000000</v>
      </c>
      <c r="AC175" s="230" t="str">
        <f t="shared" si="150"/>
        <v>ZZZZZZ</v>
      </c>
      <c r="AD175" s="230" t="str">
        <f t="shared" si="151"/>
        <v>99620</v>
      </c>
      <c r="AE175" s="230" t="str">
        <f t="shared" si="151"/>
        <v>99620</v>
      </c>
      <c r="AF175" s="230" t="str">
        <f t="shared" si="152"/>
        <v>00</v>
      </c>
      <c r="AG175" s="230" t="str">
        <f t="shared" si="152"/>
        <v>24</v>
      </c>
      <c r="AH175" s="230" t="str">
        <f t="shared" si="153"/>
        <v>00000</v>
      </c>
      <c r="AI175" s="230" t="str">
        <f t="shared" si="153"/>
        <v>ZZZZZ</v>
      </c>
      <c r="AJ175" s="230" t="str">
        <f t="shared" si="154"/>
        <v>00</v>
      </c>
      <c r="AK175" s="230" t="str">
        <f t="shared" si="154"/>
        <v>ZZ</v>
      </c>
      <c r="AL175" s="230" t="str">
        <f t="shared" si="155"/>
        <v>000000</v>
      </c>
      <c r="AM175" s="230" t="str">
        <f t="shared" si="155"/>
        <v>ZZZZZZ</v>
      </c>
      <c r="AN175" s="230" t="s">
        <v>4154</v>
      </c>
      <c r="AO175" s="230" t="s">
        <v>4155</v>
      </c>
      <c r="AP175" s="230" t="s">
        <v>4154</v>
      </c>
    </row>
    <row r="176" spans="1:42" ht="15" x14ac:dyDescent="0.25">
      <c r="A176" s="22" t="s">
        <v>1898</v>
      </c>
      <c r="B176" s="153" t="s">
        <v>1869</v>
      </c>
      <c r="C176" s="228" t="s">
        <v>2119</v>
      </c>
      <c r="D176" s="17" t="s">
        <v>4267</v>
      </c>
      <c r="E176" s="17" t="s">
        <v>15</v>
      </c>
      <c r="F176" s="17" t="s">
        <v>3627</v>
      </c>
      <c r="G176" s="17" t="s">
        <v>3787</v>
      </c>
      <c r="I176" s="230" t="str">
        <f t="shared" si="156"/>
        <v/>
      </c>
      <c r="J176" s="230" t="str">
        <f t="shared" si="157"/>
        <v/>
      </c>
      <c r="K176" s="230" t="str">
        <f t="shared" si="158"/>
        <v/>
      </c>
      <c r="L176" s="230" t="str">
        <f t="shared" si="159"/>
        <v/>
      </c>
      <c r="M176" s="230" t="str">
        <f t="shared" si="160"/>
        <v/>
      </c>
      <c r="N176" s="230" t="str">
        <f t="shared" si="161"/>
        <v/>
      </c>
      <c r="O176" s="230" t="str">
        <f t="shared" si="162"/>
        <v/>
      </c>
      <c r="P176" s="230" t="str">
        <f t="shared" si="163"/>
        <v/>
      </c>
      <c r="Q176" s="230" t="str">
        <f t="shared" si="164"/>
        <v/>
      </c>
      <c r="S176" s="230" t="str">
        <f t="shared" si="165"/>
        <v/>
      </c>
      <c r="T176" s="230" t="str">
        <f t="shared" si="166"/>
        <v/>
      </c>
      <c r="U176" s="230" t="str">
        <f t="shared" si="169"/>
        <v/>
      </c>
      <c r="V176" s="230" t="str">
        <f t="shared" si="169"/>
        <v/>
      </c>
      <c r="W176" s="230" t="str">
        <f t="shared" si="169"/>
        <v/>
      </c>
      <c r="X176" s="230" t="str">
        <f t="shared" si="169"/>
        <v/>
      </c>
      <c r="Y176" s="230" t="s">
        <v>4152</v>
      </c>
      <c r="Z176" s="230" t="str">
        <f t="shared" si="149"/>
        <v>\EX</v>
      </c>
      <c r="AA176" s="230" t="s">
        <v>4153</v>
      </c>
      <c r="AB176" s="230" t="str">
        <f t="shared" si="150"/>
        <v>000000</v>
      </c>
      <c r="AC176" s="230" t="str">
        <f t="shared" si="150"/>
        <v>ZZZZZZ</v>
      </c>
      <c r="AD176" s="230" t="str">
        <f t="shared" si="151"/>
        <v>99620</v>
      </c>
      <c r="AE176" s="230" t="str">
        <f t="shared" si="151"/>
        <v>99620</v>
      </c>
      <c r="AF176" s="230" t="str">
        <f t="shared" si="152"/>
        <v>26</v>
      </c>
      <c r="AG176" s="230" t="str">
        <f t="shared" si="152"/>
        <v>ZZ</v>
      </c>
      <c r="AH176" s="230" t="str">
        <f t="shared" si="153"/>
        <v>00000</v>
      </c>
      <c r="AI176" s="230" t="str">
        <f t="shared" si="153"/>
        <v>ZZZZZ</v>
      </c>
      <c r="AJ176" s="230" t="str">
        <f t="shared" si="154"/>
        <v>00</v>
      </c>
      <c r="AK176" s="230" t="str">
        <f t="shared" si="154"/>
        <v>ZZ</v>
      </c>
      <c r="AL176" s="230" t="str">
        <f t="shared" si="155"/>
        <v>000000</v>
      </c>
      <c r="AM176" s="230" t="str">
        <f t="shared" si="155"/>
        <v>ZZZZZZ</v>
      </c>
      <c r="AN176" s="230" t="s">
        <v>4154</v>
      </c>
      <c r="AO176" s="230" t="s">
        <v>4155</v>
      </c>
      <c r="AP176" s="230" t="s">
        <v>4154</v>
      </c>
    </row>
    <row r="177" spans="1:42" ht="15" x14ac:dyDescent="0.25">
      <c r="A177" s="22" t="s">
        <v>1901</v>
      </c>
      <c r="B177" s="153" t="s">
        <v>1902</v>
      </c>
      <c r="C177" s="229" t="s">
        <v>2119</v>
      </c>
      <c r="D177" s="17" t="s">
        <v>4268</v>
      </c>
      <c r="E177" s="17" t="s">
        <v>12</v>
      </c>
      <c r="F177" s="17" t="s">
        <v>3365</v>
      </c>
      <c r="G177" s="17" t="s">
        <v>3508</v>
      </c>
      <c r="I177" s="230" t="str">
        <f t="shared" si="156"/>
        <v>*SAVE</v>
      </c>
      <c r="J177" s="230" t="str">
        <f t="shared" si="157"/>
        <v>*SL(1)</v>
      </c>
      <c r="K177" s="230" t="str">
        <f t="shared" si="158"/>
        <v>*PB</v>
      </c>
      <c r="L177" s="230" t="str">
        <f t="shared" si="159"/>
        <v>*IR</v>
      </c>
      <c r="M177" s="230" t="str">
        <f t="shared" si="160"/>
        <v>*SL(.5)</v>
      </c>
      <c r="N177" s="230" t="str">
        <f t="shared" si="161"/>
        <v>Rule 8</v>
      </c>
      <c r="O177" s="230" t="str">
        <f t="shared" si="162"/>
        <v>TAB</v>
      </c>
      <c r="P177" s="230" t="str">
        <f t="shared" si="163"/>
        <v>HEFCE grant Natural Accounts can only be posted with SOF D%</v>
      </c>
      <c r="Q177" s="230" t="str">
        <f t="shared" si="164"/>
        <v>TAB</v>
      </c>
      <c r="S177" s="230" t="str">
        <f t="shared" si="165"/>
        <v>TAB</v>
      </c>
      <c r="T177" s="230" t="str">
        <f t="shared" si="166"/>
        <v>Rule 8: You can only use a SOF value in the D range, with the Natural Account 41110 (see the Cross Validation rules document on http://www.admin.ox.ac.uk/finance/financialssupport/errors for details)</v>
      </c>
      <c r="U177" s="230" t="str">
        <f t="shared" si="169"/>
        <v>TAB</v>
      </c>
      <c r="V177" s="230" t="str">
        <f t="shared" si="169"/>
        <v>TAB</v>
      </c>
      <c r="W177" s="230" t="str">
        <f t="shared" si="169"/>
        <v>TAB</v>
      </c>
      <c r="X177" s="230" t="str">
        <f t="shared" si="169"/>
        <v>TAB</v>
      </c>
      <c r="Y177" s="230" t="s">
        <v>4152</v>
      </c>
      <c r="Z177" s="230" t="str">
        <f t="shared" si="149"/>
        <v>\IN</v>
      </c>
      <c r="AA177" s="230" t="s">
        <v>4153</v>
      </c>
      <c r="AB177" s="230" t="str">
        <f t="shared" si="150"/>
        <v>000000</v>
      </c>
      <c r="AC177" s="230" t="str">
        <f t="shared" si="150"/>
        <v>ZZZZZZ</v>
      </c>
      <c r="AD177" s="230" t="str">
        <f t="shared" si="151"/>
        <v>00000</v>
      </c>
      <c r="AE177" s="230" t="str">
        <f t="shared" si="151"/>
        <v>ZZZZZ</v>
      </c>
      <c r="AF177" s="230" t="str">
        <f t="shared" si="152"/>
        <v>00</v>
      </c>
      <c r="AG177" s="230" t="str">
        <f t="shared" si="152"/>
        <v>ZZ</v>
      </c>
      <c r="AH177" s="230" t="str">
        <f t="shared" si="153"/>
        <v>00000</v>
      </c>
      <c r="AI177" s="230" t="str">
        <f t="shared" si="153"/>
        <v>ZZZZZ</v>
      </c>
      <c r="AJ177" s="230" t="str">
        <f t="shared" si="154"/>
        <v>00</v>
      </c>
      <c r="AK177" s="230" t="str">
        <f t="shared" si="154"/>
        <v>ZZ</v>
      </c>
      <c r="AL177" s="230" t="str">
        <f t="shared" si="155"/>
        <v>000000</v>
      </c>
      <c r="AM177" s="230" t="str">
        <f t="shared" si="155"/>
        <v>ZZZZZZ</v>
      </c>
      <c r="AN177" s="230" t="s">
        <v>4154</v>
      </c>
      <c r="AO177" s="230" t="s">
        <v>4155</v>
      </c>
      <c r="AP177" s="230" t="s">
        <v>4154</v>
      </c>
    </row>
    <row r="178" spans="1:42" ht="15" x14ac:dyDescent="0.25">
      <c r="A178" s="22" t="s">
        <v>1901</v>
      </c>
      <c r="B178" s="153" t="s">
        <v>1902</v>
      </c>
      <c r="C178" s="229" t="s">
        <v>2119</v>
      </c>
      <c r="D178" s="17" t="s">
        <v>4268</v>
      </c>
      <c r="E178" s="17" t="s">
        <v>15</v>
      </c>
      <c r="F178" s="17" t="s">
        <v>3721</v>
      </c>
      <c r="G178" s="17" t="s">
        <v>3800</v>
      </c>
      <c r="I178" s="230" t="str">
        <f t="shared" si="156"/>
        <v/>
      </c>
      <c r="J178" s="230" t="str">
        <f t="shared" si="157"/>
        <v/>
      </c>
      <c r="K178" s="230" t="str">
        <f t="shared" si="158"/>
        <v/>
      </c>
      <c r="L178" s="230" t="str">
        <f t="shared" si="159"/>
        <v/>
      </c>
      <c r="M178" s="230" t="str">
        <f t="shared" si="160"/>
        <v/>
      </c>
      <c r="N178" s="230" t="str">
        <f t="shared" si="161"/>
        <v/>
      </c>
      <c r="O178" s="230" t="str">
        <f t="shared" si="162"/>
        <v/>
      </c>
      <c r="P178" s="230" t="str">
        <f t="shared" si="163"/>
        <v/>
      </c>
      <c r="Q178" s="230" t="str">
        <f t="shared" si="164"/>
        <v/>
      </c>
      <c r="S178" s="230" t="str">
        <f t="shared" si="165"/>
        <v/>
      </c>
      <c r="T178" s="230" t="str">
        <f t="shared" si="166"/>
        <v/>
      </c>
      <c r="U178" s="230" t="str">
        <f t="shared" si="169"/>
        <v/>
      </c>
      <c r="V178" s="230" t="str">
        <f t="shared" si="169"/>
        <v/>
      </c>
      <c r="W178" s="230" t="str">
        <f t="shared" si="169"/>
        <v/>
      </c>
      <c r="X178" s="230" t="str">
        <f t="shared" si="169"/>
        <v/>
      </c>
      <c r="Y178" s="230" t="s">
        <v>4152</v>
      </c>
      <c r="Z178" s="230" t="str">
        <f t="shared" si="149"/>
        <v>\EX</v>
      </c>
      <c r="AA178" s="230" t="s">
        <v>4153</v>
      </c>
      <c r="AB178" s="230" t="str">
        <f t="shared" si="150"/>
        <v>000000</v>
      </c>
      <c r="AC178" s="230" t="str">
        <f t="shared" si="150"/>
        <v>ZZZZZZ</v>
      </c>
      <c r="AD178" s="230" t="str">
        <f t="shared" si="151"/>
        <v>41110</v>
      </c>
      <c r="AE178" s="230" t="str">
        <f t="shared" si="151"/>
        <v>41110</v>
      </c>
      <c r="AF178" s="230" t="str">
        <f t="shared" si="152"/>
        <v>00</v>
      </c>
      <c r="AG178" s="230" t="str">
        <f t="shared" si="152"/>
        <v>ZZ</v>
      </c>
      <c r="AH178" s="230" t="str">
        <f t="shared" si="153"/>
        <v>00000</v>
      </c>
      <c r="AI178" s="230" t="str">
        <f t="shared" si="153"/>
        <v>C9999</v>
      </c>
      <c r="AJ178" s="230" t="str">
        <f t="shared" si="154"/>
        <v>00</v>
      </c>
      <c r="AK178" s="230" t="str">
        <f t="shared" si="154"/>
        <v>ZZ</v>
      </c>
      <c r="AL178" s="230" t="str">
        <f t="shared" si="155"/>
        <v>000000</v>
      </c>
      <c r="AM178" s="230" t="str">
        <f t="shared" si="155"/>
        <v>ZZZZZZ</v>
      </c>
      <c r="AN178" s="230" t="s">
        <v>4154</v>
      </c>
      <c r="AO178" s="230" t="s">
        <v>4155</v>
      </c>
      <c r="AP178" s="230" t="s">
        <v>4154</v>
      </c>
    </row>
    <row r="179" spans="1:42" ht="15" x14ac:dyDescent="0.25">
      <c r="A179" s="22" t="s">
        <v>1901</v>
      </c>
      <c r="B179" s="153" t="s">
        <v>1902</v>
      </c>
      <c r="C179" s="229" t="s">
        <v>2119</v>
      </c>
      <c r="D179" s="17" t="s">
        <v>4268</v>
      </c>
      <c r="E179" s="17" t="s">
        <v>15</v>
      </c>
      <c r="F179" s="17" t="s">
        <v>3723</v>
      </c>
      <c r="G179" s="17" t="s">
        <v>3801</v>
      </c>
      <c r="I179" s="230" t="str">
        <f t="shared" si="156"/>
        <v/>
      </c>
      <c r="J179" s="230" t="str">
        <f t="shared" si="157"/>
        <v/>
      </c>
      <c r="K179" s="230" t="str">
        <f t="shared" si="158"/>
        <v/>
      </c>
      <c r="L179" s="230" t="str">
        <f t="shared" si="159"/>
        <v/>
      </c>
      <c r="M179" s="230" t="str">
        <f t="shared" si="160"/>
        <v/>
      </c>
      <c r="N179" s="230" t="str">
        <f t="shared" si="161"/>
        <v/>
      </c>
      <c r="O179" s="230" t="str">
        <f t="shared" si="162"/>
        <v/>
      </c>
      <c r="P179" s="230" t="str">
        <f t="shared" si="163"/>
        <v/>
      </c>
      <c r="Q179" s="230" t="str">
        <f t="shared" si="164"/>
        <v/>
      </c>
      <c r="S179" s="230" t="str">
        <f t="shared" si="165"/>
        <v/>
      </c>
      <c r="T179" s="230" t="str">
        <f t="shared" si="166"/>
        <v/>
      </c>
      <c r="U179" s="230" t="str">
        <f t="shared" si="169"/>
        <v/>
      </c>
      <c r="V179" s="230" t="str">
        <f t="shared" si="169"/>
        <v/>
      </c>
      <c r="W179" s="230" t="str">
        <f t="shared" si="169"/>
        <v/>
      </c>
      <c r="X179" s="230" t="str">
        <f t="shared" si="169"/>
        <v/>
      </c>
      <c r="Y179" s="230" t="s">
        <v>4152</v>
      </c>
      <c r="Z179" s="230" t="str">
        <f t="shared" si="149"/>
        <v>\EX</v>
      </c>
      <c r="AA179" s="230" t="s">
        <v>4153</v>
      </c>
      <c r="AB179" s="230" t="str">
        <f t="shared" si="150"/>
        <v>000000</v>
      </c>
      <c r="AC179" s="230" t="str">
        <f t="shared" si="150"/>
        <v>ZZZZZZ</v>
      </c>
      <c r="AD179" s="230" t="str">
        <f t="shared" si="151"/>
        <v>41110</v>
      </c>
      <c r="AE179" s="230" t="str">
        <f t="shared" si="151"/>
        <v>41110</v>
      </c>
      <c r="AF179" s="230" t="str">
        <f t="shared" si="152"/>
        <v>00</v>
      </c>
      <c r="AG179" s="230" t="str">
        <f t="shared" si="152"/>
        <v>ZZ</v>
      </c>
      <c r="AH179" s="230" t="str">
        <f t="shared" si="153"/>
        <v>E0000</v>
      </c>
      <c r="AI179" s="230" t="str">
        <f t="shared" si="153"/>
        <v>ZZZZZ</v>
      </c>
      <c r="AJ179" s="230" t="str">
        <f t="shared" si="154"/>
        <v>00</v>
      </c>
      <c r="AK179" s="230" t="str">
        <f t="shared" si="154"/>
        <v>ZZ</v>
      </c>
      <c r="AL179" s="230" t="str">
        <f t="shared" si="155"/>
        <v>000000</v>
      </c>
      <c r="AM179" s="230" t="str">
        <f t="shared" si="155"/>
        <v>ZZZZZZ</v>
      </c>
      <c r="AN179" s="230" t="s">
        <v>4154</v>
      </c>
      <c r="AO179" s="230" t="s">
        <v>4155</v>
      </c>
      <c r="AP179" s="230" t="s">
        <v>4154</v>
      </c>
    </row>
    <row r="180" spans="1:42" ht="26.25" x14ac:dyDescent="0.25">
      <c r="A180" s="22" t="s">
        <v>1904</v>
      </c>
      <c r="B180" s="153" t="s">
        <v>1905</v>
      </c>
      <c r="C180" s="228" t="s">
        <v>2119</v>
      </c>
      <c r="D180" s="17" t="s">
        <v>4300</v>
      </c>
      <c r="E180" s="17" t="s">
        <v>12</v>
      </c>
      <c r="F180" s="17" t="s">
        <v>3365</v>
      </c>
      <c r="G180" s="17" t="s">
        <v>3508</v>
      </c>
      <c r="I180" s="230" t="str">
        <f t="shared" si="156"/>
        <v>*SAVE</v>
      </c>
      <c r="J180" s="230" t="str">
        <f t="shared" si="157"/>
        <v>*SL(1)</v>
      </c>
      <c r="K180" s="230" t="str">
        <f t="shared" si="158"/>
        <v>*PB</v>
      </c>
      <c r="L180" s="230" t="str">
        <f t="shared" si="159"/>
        <v>*IR</v>
      </c>
      <c r="M180" s="230" t="str">
        <f t="shared" si="160"/>
        <v>*SL(.5)</v>
      </c>
      <c r="N180" s="230" t="str">
        <f t="shared" si="161"/>
        <v>Rule 9</v>
      </c>
      <c r="O180" s="230" t="str">
        <f t="shared" si="162"/>
        <v>TAB</v>
      </c>
      <c r="P180" s="230" t="str">
        <f t="shared" si="163"/>
        <v>Natural Accounts that must use Trading Activity values</v>
      </c>
      <c r="Q180" s="230" t="str">
        <f t="shared" si="164"/>
        <v>TAB</v>
      </c>
      <c r="S180" s="230" t="str">
        <f t="shared" si="165"/>
        <v>TAB</v>
      </c>
      <c r="T180" s="230" t="str">
        <f t="shared" si="166"/>
        <v>Rule 9: You can only use Activity value 25,33,39 with Natural Accounts 48210 to 48220, 48500 and Natural Account 99700 (see the Cross Validation rules document on http://www.admin.ox.ac.uk/finance/financialssupport/errors for details)</v>
      </c>
      <c r="U180" s="230" t="str">
        <f t="shared" si="169"/>
        <v>TAB</v>
      </c>
      <c r="V180" s="230" t="str">
        <f t="shared" si="169"/>
        <v>TAB</v>
      </c>
      <c r="W180" s="230" t="str">
        <f t="shared" si="169"/>
        <v>TAB</v>
      </c>
      <c r="X180" s="230" t="str">
        <f t="shared" si="169"/>
        <v>TAB</v>
      </c>
      <c r="Y180" s="230" t="s">
        <v>4152</v>
      </c>
      <c r="Z180" s="230" t="str">
        <f t="shared" si="149"/>
        <v>\IN</v>
      </c>
      <c r="AA180" s="230" t="s">
        <v>4153</v>
      </c>
      <c r="AB180" s="230" t="str">
        <f t="shared" si="150"/>
        <v>000000</v>
      </c>
      <c r="AC180" s="230" t="str">
        <f t="shared" si="150"/>
        <v>ZZZZZZ</v>
      </c>
      <c r="AD180" s="230" t="str">
        <f t="shared" si="151"/>
        <v>00000</v>
      </c>
      <c r="AE180" s="230" t="str">
        <f t="shared" si="151"/>
        <v>ZZZZZ</v>
      </c>
      <c r="AF180" s="230" t="str">
        <f t="shared" si="152"/>
        <v>00</v>
      </c>
      <c r="AG180" s="230" t="str">
        <f t="shared" si="152"/>
        <v>ZZ</v>
      </c>
      <c r="AH180" s="230" t="str">
        <f t="shared" si="153"/>
        <v>00000</v>
      </c>
      <c r="AI180" s="230" t="str">
        <f t="shared" si="153"/>
        <v>ZZZZZ</v>
      </c>
      <c r="AJ180" s="230" t="str">
        <f t="shared" si="154"/>
        <v>00</v>
      </c>
      <c r="AK180" s="230" t="str">
        <f t="shared" si="154"/>
        <v>ZZ</v>
      </c>
      <c r="AL180" s="230" t="str">
        <f t="shared" si="155"/>
        <v>000000</v>
      </c>
      <c r="AM180" s="230" t="str">
        <f t="shared" si="155"/>
        <v>ZZZZZZ</v>
      </c>
      <c r="AN180" s="230" t="s">
        <v>4154</v>
      </c>
      <c r="AO180" s="230" t="s">
        <v>4155</v>
      </c>
      <c r="AP180" s="230" t="s">
        <v>4154</v>
      </c>
    </row>
    <row r="181" spans="1:42" ht="26.25" x14ac:dyDescent="0.25">
      <c r="A181" s="22" t="s">
        <v>1904</v>
      </c>
      <c r="B181" s="153" t="s">
        <v>1905</v>
      </c>
      <c r="C181" s="228" t="s">
        <v>2119</v>
      </c>
      <c r="D181" s="17" t="s">
        <v>4300</v>
      </c>
      <c r="E181" s="17" t="s">
        <v>15</v>
      </c>
      <c r="F181" s="17" t="s">
        <v>3578</v>
      </c>
      <c r="G181" s="17" t="s">
        <v>3792</v>
      </c>
      <c r="I181" s="230" t="str">
        <f t="shared" si="156"/>
        <v/>
      </c>
      <c r="J181" s="230" t="str">
        <f t="shared" si="157"/>
        <v/>
      </c>
      <c r="K181" s="230" t="str">
        <f t="shared" si="158"/>
        <v/>
      </c>
      <c r="L181" s="230" t="str">
        <f t="shared" si="159"/>
        <v/>
      </c>
      <c r="M181" s="230" t="str">
        <f t="shared" si="160"/>
        <v/>
      </c>
      <c r="N181" s="230" t="str">
        <f t="shared" ref="N181:N194" si="170">IF($A181=$A180, "", A181)</f>
        <v/>
      </c>
      <c r="O181" s="230" t="str">
        <f t="shared" si="162"/>
        <v/>
      </c>
      <c r="P181" s="230" t="str">
        <f t="shared" ref="P181:P194" si="171">IF($A181=$A180, "", B181)</f>
        <v/>
      </c>
      <c r="Q181" s="230" t="str">
        <f t="shared" si="164"/>
        <v/>
      </c>
      <c r="S181" s="230" t="str">
        <f t="shared" si="165"/>
        <v/>
      </c>
      <c r="T181" s="230" t="str">
        <f t="shared" ref="T181:T194" si="172">IF($A181=$A180, "", D181)</f>
        <v/>
      </c>
      <c r="U181" s="230" t="str">
        <f t="shared" ref="U181:X181" si="173">IF($A181=$A180, "", "TAB")</f>
        <v/>
      </c>
      <c r="V181" s="230" t="str">
        <f t="shared" si="173"/>
        <v/>
      </c>
      <c r="W181" s="230" t="str">
        <f t="shared" si="173"/>
        <v/>
      </c>
      <c r="X181" s="230" t="str">
        <f t="shared" si="173"/>
        <v/>
      </c>
      <c r="Y181" s="230" t="s">
        <v>4152</v>
      </c>
      <c r="Z181" s="230" t="str">
        <f t="shared" ref="Z181:Z194" si="174">"\" &amp; IF(E181="I", "IN", "EX")</f>
        <v>\EX</v>
      </c>
      <c r="AA181" s="230" t="s">
        <v>4153</v>
      </c>
      <c r="AB181" s="230" t="str">
        <f t="shared" ref="AB181:AB194" si="175">MID(F181,1,6)</f>
        <v>000000</v>
      </c>
      <c r="AC181" s="230" t="str">
        <f t="shared" ref="AC181:AC194" si="176">MID(G181,1,6)</f>
        <v>ZZZZZZ</v>
      </c>
      <c r="AD181" s="230" t="str">
        <f t="shared" ref="AD181:AD194" si="177">MID(F181,8,5)</f>
        <v>48210</v>
      </c>
      <c r="AE181" s="230" t="str">
        <f t="shared" ref="AE181:AE194" si="178">MID(G181,8,5)</f>
        <v>48220</v>
      </c>
      <c r="AF181" s="230" t="str">
        <f t="shared" ref="AF181:AF194" si="179">MID(F181,14,2)</f>
        <v>00</v>
      </c>
      <c r="AG181" s="230" t="str">
        <f t="shared" ref="AG181:AG194" si="180">MID(G181,14,2)</f>
        <v>24</v>
      </c>
      <c r="AH181" s="230" t="str">
        <f t="shared" ref="AH181:AH194" si="181">MID(F181,17,5)</f>
        <v>00000</v>
      </c>
      <c r="AI181" s="230" t="str">
        <f t="shared" ref="AI181:AI194" si="182">MID(G181,17,5)</f>
        <v>ZZZZZ</v>
      </c>
      <c r="AJ181" s="230" t="str">
        <f t="shared" ref="AJ181:AJ194" si="183">MID(F181,23,2)</f>
        <v>00</v>
      </c>
      <c r="AK181" s="230" t="str">
        <f t="shared" ref="AK181:AK194" si="184">MID(G181,23,2)</f>
        <v>ZZ</v>
      </c>
      <c r="AL181" s="230" t="str">
        <f t="shared" ref="AL181:AL194" si="185">MID(F181,26,6)</f>
        <v>000000</v>
      </c>
      <c r="AM181" s="230" t="str">
        <f t="shared" ref="AM181:AM194" si="186">MID(G181,26,6)</f>
        <v>ZZZZZZ</v>
      </c>
      <c r="AN181" s="230" t="s">
        <v>4154</v>
      </c>
      <c r="AO181" s="230" t="s">
        <v>4155</v>
      </c>
      <c r="AP181" s="230" t="s">
        <v>4154</v>
      </c>
    </row>
    <row r="182" spans="1:42" ht="26.25" x14ac:dyDescent="0.25">
      <c r="A182" s="22" t="s">
        <v>1904</v>
      </c>
      <c r="B182" s="153" t="s">
        <v>1905</v>
      </c>
      <c r="C182" s="228" t="s">
        <v>2119</v>
      </c>
      <c r="D182" s="17" t="s">
        <v>4300</v>
      </c>
      <c r="E182" s="17" t="s">
        <v>15</v>
      </c>
      <c r="F182" s="17" t="s">
        <v>3580</v>
      </c>
      <c r="G182" s="17" t="s">
        <v>3793</v>
      </c>
      <c r="I182" s="230" t="str">
        <f t="shared" si="156"/>
        <v/>
      </c>
      <c r="J182" s="230" t="str">
        <f t="shared" si="157"/>
        <v/>
      </c>
      <c r="K182" s="230" t="str">
        <f t="shared" si="158"/>
        <v/>
      </c>
      <c r="L182" s="230" t="str">
        <f t="shared" si="159"/>
        <v/>
      </c>
      <c r="M182" s="230" t="str">
        <f t="shared" si="160"/>
        <v/>
      </c>
      <c r="N182" s="230" t="str">
        <f t="shared" si="170"/>
        <v/>
      </c>
      <c r="O182" s="230" t="str">
        <f t="shared" si="162"/>
        <v/>
      </c>
      <c r="P182" s="230" t="str">
        <f t="shared" si="171"/>
        <v/>
      </c>
      <c r="Q182" s="230" t="str">
        <f t="shared" si="164"/>
        <v/>
      </c>
      <c r="S182" s="230" t="str">
        <f t="shared" si="165"/>
        <v/>
      </c>
      <c r="T182" s="230" t="str">
        <f t="shared" si="172"/>
        <v/>
      </c>
      <c r="U182" s="230" t="str">
        <f t="shared" ref="U182:X182" si="187">IF($A182=$A181, "", "TAB")</f>
        <v/>
      </c>
      <c r="V182" s="230" t="str">
        <f t="shared" si="187"/>
        <v/>
      </c>
      <c r="W182" s="230" t="str">
        <f t="shared" si="187"/>
        <v/>
      </c>
      <c r="X182" s="230" t="str">
        <f t="shared" si="187"/>
        <v/>
      </c>
      <c r="Y182" s="230" t="s">
        <v>4152</v>
      </c>
      <c r="Z182" s="230" t="str">
        <f t="shared" si="174"/>
        <v>\EX</v>
      </c>
      <c r="AA182" s="230" t="s">
        <v>4153</v>
      </c>
      <c r="AB182" s="230" t="str">
        <f t="shared" si="175"/>
        <v>000000</v>
      </c>
      <c r="AC182" s="230" t="str">
        <f t="shared" si="176"/>
        <v>ZZZZZZ</v>
      </c>
      <c r="AD182" s="230" t="str">
        <f t="shared" si="177"/>
        <v>48210</v>
      </c>
      <c r="AE182" s="230" t="str">
        <f t="shared" si="178"/>
        <v>48220</v>
      </c>
      <c r="AF182" s="230" t="str">
        <f t="shared" si="179"/>
        <v>26</v>
      </c>
      <c r="AG182" s="230" t="str">
        <f t="shared" si="180"/>
        <v>32</v>
      </c>
      <c r="AH182" s="230" t="str">
        <f t="shared" si="181"/>
        <v>00000</v>
      </c>
      <c r="AI182" s="230" t="str">
        <f t="shared" si="182"/>
        <v>ZZZZZ</v>
      </c>
      <c r="AJ182" s="230" t="str">
        <f t="shared" si="183"/>
        <v>00</v>
      </c>
      <c r="AK182" s="230" t="str">
        <f t="shared" si="184"/>
        <v>ZZ</v>
      </c>
      <c r="AL182" s="230" t="str">
        <f t="shared" si="185"/>
        <v>000000</v>
      </c>
      <c r="AM182" s="230" t="str">
        <f t="shared" si="186"/>
        <v>ZZZZZZ</v>
      </c>
      <c r="AN182" s="230" t="s">
        <v>4154</v>
      </c>
      <c r="AO182" s="230" t="s">
        <v>4155</v>
      </c>
      <c r="AP182" s="230" t="s">
        <v>4154</v>
      </c>
    </row>
    <row r="183" spans="1:42" ht="26.25" x14ac:dyDescent="0.25">
      <c r="A183" s="22" t="s">
        <v>1904</v>
      </c>
      <c r="B183" s="153" t="s">
        <v>1905</v>
      </c>
      <c r="C183" s="228" t="s">
        <v>2119</v>
      </c>
      <c r="D183" s="17" t="s">
        <v>4300</v>
      </c>
      <c r="E183" s="17" t="s">
        <v>15</v>
      </c>
      <c r="F183" s="17" t="s">
        <v>3592</v>
      </c>
      <c r="G183" s="17" t="s">
        <v>3794</v>
      </c>
      <c r="I183" s="230" t="str">
        <f t="shared" si="156"/>
        <v/>
      </c>
      <c r="J183" s="230" t="str">
        <f t="shared" si="157"/>
        <v/>
      </c>
      <c r="K183" s="230" t="str">
        <f t="shared" si="158"/>
        <v/>
      </c>
      <c r="L183" s="230" t="str">
        <f t="shared" si="159"/>
        <v/>
      </c>
      <c r="M183" s="230" t="str">
        <f t="shared" si="160"/>
        <v/>
      </c>
      <c r="N183" s="230" t="str">
        <f t="shared" si="170"/>
        <v/>
      </c>
      <c r="O183" s="230" t="str">
        <f t="shared" si="162"/>
        <v/>
      </c>
      <c r="P183" s="230" t="str">
        <f t="shared" si="171"/>
        <v/>
      </c>
      <c r="Q183" s="230" t="str">
        <f t="shared" si="164"/>
        <v/>
      </c>
      <c r="S183" s="230" t="str">
        <f t="shared" si="165"/>
        <v/>
      </c>
      <c r="T183" s="230" t="str">
        <f t="shared" si="172"/>
        <v/>
      </c>
      <c r="U183" s="230" t="str">
        <f t="shared" ref="U183:X183" si="188">IF($A183=$A182, "", "TAB")</f>
        <v/>
      </c>
      <c r="V183" s="230" t="str">
        <f t="shared" si="188"/>
        <v/>
      </c>
      <c r="W183" s="230" t="str">
        <f t="shared" si="188"/>
        <v/>
      </c>
      <c r="X183" s="230" t="str">
        <f t="shared" si="188"/>
        <v/>
      </c>
      <c r="Y183" s="230" t="s">
        <v>4152</v>
      </c>
      <c r="Z183" s="230" t="str">
        <f t="shared" si="174"/>
        <v>\EX</v>
      </c>
      <c r="AA183" s="230" t="s">
        <v>4153</v>
      </c>
      <c r="AB183" s="230" t="str">
        <f t="shared" si="175"/>
        <v>000000</v>
      </c>
      <c r="AC183" s="230" t="str">
        <f t="shared" si="176"/>
        <v>ZZZZZZ</v>
      </c>
      <c r="AD183" s="230" t="str">
        <f t="shared" si="177"/>
        <v>48210</v>
      </c>
      <c r="AE183" s="230" t="str">
        <f t="shared" si="178"/>
        <v>48220</v>
      </c>
      <c r="AF183" s="230" t="str">
        <f t="shared" si="179"/>
        <v>34</v>
      </c>
      <c r="AG183" s="230" t="str">
        <f t="shared" si="180"/>
        <v>38</v>
      </c>
      <c r="AH183" s="230" t="str">
        <f t="shared" si="181"/>
        <v>00000</v>
      </c>
      <c r="AI183" s="230" t="str">
        <f t="shared" si="182"/>
        <v>ZZZZZ</v>
      </c>
      <c r="AJ183" s="230" t="str">
        <f t="shared" si="183"/>
        <v>00</v>
      </c>
      <c r="AK183" s="230" t="str">
        <f t="shared" si="184"/>
        <v>ZZ</v>
      </c>
      <c r="AL183" s="230" t="str">
        <f t="shared" si="185"/>
        <v>000000</v>
      </c>
      <c r="AM183" s="230" t="str">
        <f t="shared" si="186"/>
        <v>ZZZZZZ</v>
      </c>
      <c r="AN183" s="230" t="s">
        <v>4154</v>
      </c>
      <c r="AO183" s="230" t="s">
        <v>4155</v>
      </c>
      <c r="AP183" s="230" t="s">
        <v>4154</v>
      </c>
    </row>
    <row r="184" spans="1:42" ht="26.25" x14ac:dyDescent="0.25">
      <c r="A184" s="22" t="s">
        <v>1904</v>
      </c>
      <c r="B184" s="153" t="s">
        <v>1905</v>
      </c>
      <c r="C184" s="228" t="s">
        <v>2119</v>
      </c>
      <c r="D184" s="17" t="s">
        <v>4300</v>
      </c>
      <c r="E184" s="17" t="s">
        <v>15</v>
      </c>
      <c r="F184" s="17" t="s">
        <v>3586</v>
      </c>
      <c r="G184" s="17" t="s">
        <v>3795</v>
      </c>
      <c r="I184" s="230" t="str">
        <f t="shared" si="156"/>
        <v/>
      </c>
      <c r="J184" s="230" t="str">
        <f t="shared" si="157"/>
        <v/>
      </c>
      <c r="K184" s="230" t="str">
        <f t="shared" si="158"/>
        <v/>
      </c>
      <c r="L184" s="230" t="str">
        <f t="shared" si="159"/>
        <v/>
      </c>
      <c r="M184" s="230" t="str">
        <f t="shared" si="160"/>
        <v/>
      </c>
      <c r="N184" s="230" t="str">
        <f t="shared" si="170"/>
        <v/>
      </c>
      <c r="O184" s="230" t="str">
        <f t="shared" si="162"/>
        <v/>
      </c>
      <c r="P184" s="230" t="str">
        <f t="shared" si="171"/>
        <v/>
      </c>
      <c r="Q184" s="230" t="str">
        <f t="shared" si="164"/>
        <v/>
      </c>
      <c r="S184" s="230" t="str">
        <f t="shared" si="165"/>
        <v/>
      </c>
      <c r="T184" s="230" t="str">
        <f t="shared" si="172"/>
        <v/>
      </c>
      <c r="U184" s="230" t="str">
        <f t="shared" ref="U184:X184" si="189">IF($A184=$A183, "", "TAB")</f>
        <v/>
      </c>
      <c r="V184" s="230" t="str">
        <f t="shared" si="189"/>
        <v/>
      </c>
      <c r="W184" s="230" t="str">
        <f t="shared" si="189"/>
        <v/>
      </c>
      <c r="X184" s="230" t="str">
        <f t="shared" si="189"/>
        <v/>
      </c>
      <c r="Y184" s="230" t="s">
        <v>4152</v>
      </c>
      <c r="Z184" s="230" t="str">
        <f t="shared" si="174"/>
        <v>\EX</v>
      </c>
      <c r="AA184" s="230" t="s">
        <v>4153</v>
      </c>
      <c r="AB184" s="230" t="str">
        <f t="shared" si="175"/>
        <v>000000</v>
      </c>
      <c r="AC184" s="230" t="str">
        <f t="shared" si="176"/>
        <v>ZZZZZZ</v>
      </c>
      <c r="AD184" s="230" t="str">
        <f t="shared" si="177"/>
        <v>48210</v>
      </c>
      <c r="AE184" s="230" t="str">
        <f t="shared" si="178"/>
        <v>48220</v>
      </c>
      <c r="AF184" s="230" t="str">
        <f t="shared" si="179"/>
        <v>40</v>
      </c>
      <c r="AG184" s="230" t="str">
        <f t="shared" si="180"/>
        <v>ZZ</v>
      </c>
      <c r="AH184" s="230" t="str">
        <f t="shared" si="181"/>
        <v>00000</v>
      </c>
      <c r="AI184" s="230" t="str">
        <f t="shared" si="182"/>
        <v>ZZZZZ</v>
      </c>
      <c r="AJ184" s="230" t="str">
        <f t="shared" si="183"/>
        <v>00</v>
      </c>
      <c r="AK184" s="230" t="str">
        <f t="shared" si="184"/>
        <v>ZZ</v>
      </c>
      <c r="AL184" s="230" t="str">
        <f t="shared" si="185"/>
        <v>000000</v>
      </c>
      <c r="AM184" s="230" t="str">
        <f t="shared" si="186"/>
        <v>ZZZZZZ</v>
      </c>
      <c r="AN184" s="230" t="s">
        <v>4154</v>
      </c>
      <c r="AO184" s="230" t="s">
        <v>4155</v>
      </c>
      <c r="AP184" s="230" t="s">
        <v>4154</v>
      </c>
    </row>
    <row r="185" spans="1:42" ht="26.25" x14ac:dyDescent="0.25">
      <c r="A185" s="22" t="s">
        <v>1904</v>
      </c>
      <c r="B185" s="153" t="s">
        <v>1905</v>
      </c>
      <c r="C185" s="228" t="s">
        <v>2119</v>
      </c>
      <c r="D185" s="17" t="s">
        <v>4300</v>
      </c>
      <c r="E185" s="17" t="s">
        <v>15</v>
      </c>
      <c r="F185" s="17" t="s">
        <v>4238</v>
      </c>
      <c r="G185" s="17" t="s">
        <v>4239</v>
      </c>
      <c r="I185" s="230" t="str">
        <f t="shared" si="156"/>
        <v/>
      </c>
      <c r="J185" s="230" t="str">
        <f t="shared" si="157"/>
        <v/>
      </c>
      <c r="K185" s="230" t="str">
        <f t="shared" si="158"/>
        <v/>
      </c>
      <c r="L185" s="230" t="str">
        <f t="shared" si="159"/>
        <v/>
      </c>
      <c r="M185" s="230" t="str">
        <f t="shared" si="160"/>
        <v/>
      </c>
      <c r="N185" s="230" t="str">
        <f t="shared" si="170"/>
        <v/>
      </c>
      <c r="O185" s="230" t="str">
        <f t="shared" si="162"/>
        <v/>
      </c>
      <c r="P185" s="230" t="str">
        <f t="shared" si="171"/>
        <v/>
      </c>
      <c r="Q185" s="230" t="str">
        <f t="shared" si="164"/>
        <v/>
      </c>
      <c r="S185" s="230" t="str">
        <f t="shared" si="165"/>
        <v/>
      </c>
      <c r="T185" s="230" t="str">
        <f t="shared" si="172"/>
        <v/>
      </c>
      <c r="U185" s="230" t="str">
        <f t="shared" ref="U185:X185" si="190">IF($A185=$A184, "", "TAB")</f>
        <v/>
      </c>
      <c r="V185" s="230" t="str">
        <f t="shared" si="190"/>
        <v/>
      </c>
      <c r="W185" s="230" t="str">
        <f t="shared" si="190"/>
        <v/>
      </c>
      <c r="X185" s="230" t="str">
        <f t="shared" si="190"/>
        <v/>
      </c>
      <c r="Y185" s="230" t="s">
        <v>4152</v>
      </c>
      <c r="Z185" s="230" t="str">
        <f t="shared" si="174"/>
        <v>\EX</v>
      </c>
      <c r="AA185" s="230" t="s">
        <v>4153</v>
      </c>
      <c r="AB185" s="230" t="str">
        <f t="shared" si="175"/>
        <v>000000</v>
      </c>
      <c r="AC185" s="230" t="str">
        <f t="shared" si="176"/>
        <v>ZZZZZZ</v>
      </c>
      <c r="AD185" s="230" t="str">
        <f t="shared" si="177"/>
        <v>48500</v>
      </c>
      <c r="AE185" s="230" t="str">
        <f t="shared" si="178"/>
        <v>48500</v>
      </c>
      <c r="AF185" s="230" t="str">
        <f t="shared" si="179"/>
        <v>00</v>
      </c>
      <c r="AG185" s="230" t="str">
        <f t="shared" si="180"/>
        <v>24</v>
      </c>
      <c r="AH185" s="230" t="str">
        <f t="shared" si="181"/>
        <v>00000</v>
      </c>
      <c r="AI185" s="230" t="str">
        <f t="shared" si="182"/>
        <v>ZZZZZ</v>
      </c>
      <c r="AJ185" s="230" t="str">
        <f t="shared" si="183"/>
        <v>00</v>
      </c>
      <c r="AK185" s="230" t="str">
        <f t="shared" si="184"/>
        <v>ZZ</v>
      </c>
      <c r="AL185" s="230" t="str">
        <f t="shared" si="185"/>
        <v>000000</v>
      </c>
      <c r="AM185" s="230" t="str">
        <f t="shared" si="186"/>
        <v>ZZZZZZ</v>
      </c>
      <c r="AN185" s="230" t="s">
        <v>4154</v>
      </c>
      <c r="AO185" s="230" t="s">
        <v>4155</v>
      </c>
      <c r="AP185" s="230" t="s">
        <v>4154</v>
      </c>
    </row>
    <row r="186" spans="1:42" ht="26.25" x14ac:dyDescent="0.25">
      <c r="A186" s="22" t="s">
        <v>1904</v>
      </c>
      <c r="B186" s="153" t="s">
        <v>1905</v>
      </c>
      <c r="C186" s="228" t="s">
        <v>2119</v>
      </c>
      <c r="D186" s="17" t="s">
        <v>4300</v>
      </c>
      <c r="E186" s="17" t="s">
        <v>15</v>
      </c>
      <c r="F186" s="17" t="s">
        <v>4240</v>
      </c>
      <c r="G186" s="17" t="s">
        <v>4241</v>
      </c>
      <c r="I186" s="230" t="str">
        <f t="shared" si="156"/>
        <v/>
      </c>
      <c r="J186" s="230" t="str">
        <f t="shared" si="157"/>
        <v/>
      </c>
      <c r="K186" s="230" t="str">
        <f t="shared" si="158"/>
        <v/>
      </c>
      <c r="L186" s="230" t="str">
        <f t="shared" si="159"/>
        <v/>
      </c>
      <c r="M186" s="230" t="str">
        <f t="shared" si="160"/>
        <v/>
      </c>
      <c r="N186" s="230" t="str">
        <f t="shared" si="170"/>
        <v/>
      </c>
      <c r="O186" s="230" t="str">
        <f t="shared" si="162"/>
        <v/>
      </c>
      <c r="P186" s="230" t="str">
        <f t="shared" si="171"/>
        <v/>
      </c>
      <c r="Q186" s="230" t="str">
        <f t="shared" si="164"/>
        <v/>
      </c>
      <c r="S186" s="230" t="str">
        <f t="shared" si="165"/>
        <v/>
      </c>
      <c r="T186" s="230" t="str">
        <f t="shared" si="172"/>
        <v/>
      </c>
      <c r="U186" s="230" t="str">
        <f t="shared" ref="U186:X186" si="191">IF($A186=$A185, "", "TAB")</f>
        <v/>
      </c>
      <c r="V186" s="230" t="str">
        <f t="shared" si="191"/>
        <v/>
      </c>
      <c r="W186" s="230" t="str">
        <f t="shared" si="191"/>
        <v/>
      </c>
      <c r="X186" s="230" t="str">
        <f t="shared" si="191"/>
        <v/>
      </c>
      <c r="Y186" s="230" t="s">
        <v>4152</v>
      </c>
      <c r="Z186" s="230" t="str">
        <f t="shared" si="174"/>
        <v>\EX</v>
      </c>
      <c r="AA186" s="230" t="s">
        <v>4153</v>
      </c>
      <c r="AB186" s="230" t="str">
        <f t="shared" si="175"/>
        <v>000000</v>
      </c>
      <c r="AC186" s="230" t="str">
        <f t="shared" si="176"/>
        <v>ZZZZZZ</v>
      </c>
      <c r="AD186" s="230" t="str">
        <f t="shared" si="177"/>
        <v>48500</v>
      </c>
      <c r="AE186" s="230" t="str">
        <f t="shared" si="178"/>
        <v>48500</v>
      </c>
      <c r="AF186" s="230" t="str">
        <f t="shared" si="179"/>
        <v>26</v>
      </c>
      <c r="AG186" s="230" t="str">
        <f t="shared" si="180"/>
        <v>32</v>
      </c>
      <c r="AH186" s="230" t="str">
        <f t="shared" si="181"/>
        <v>00000</v>
      </c>
      <c r="AI186" s="230" t="str">
        <f t="shared" si="182"/>
        <v>ZZZZZ</v>
      </c>
      <c r="AJ186" s="230" t="str">
        <f t="shared" si="183"/>
        <v>00</v>
      </c>
      <c r="AK186" s="230" t="str">
        <f t="shared" si="184"/>
        <v>ZZ</v>
      </c>
      <c r="AL186" s="230" t="str">
        <f t="shared" si="185"/>
        <v>000000</v>
      </c>
      <c r="AM186" s="230" t="str">
        <f t="shared" si="186"/>
        <v>ZZZZZZ</v>
      </c>
      <c r="AN186" s="230" t="s">
        <v>4154</v>
      </c>
      <c r="AO186" s="230" t="s">
        <v>4155</v>
      </c>
      <c r="AP186" s="230" t="s">
        <v>4154</v>
      </c>
    </row>
    <row r="187" spans="1:42" ht="26.25" x14ac:dyDescent="0.25">
      <c r="A187" s="22" t="s">
        <v>1904</v>
      </c>
      <c r="B187" s="153" t="s">
        <v>1905</v>
      </c>
      <c r="C187" s="228" t="s">
        <v>2119</v>
      </c>
      <c r="D187" s="17" t="s">
        <v>4300</v>
      </c>
      <c r="E187" s="17" t="s">
        <v>15</v>
      </c>
      <c r="F187" s="17" t="s">
        <v>4242</v>
      </c>
      <c r="G187" s="17" t="s">
        <v>4243</v>
      </c>
      <c r="I187" s="230" t="str">
        <f t="shared" si="156"/>
        <v/>
      </c>
      <c r="J187" s="230" t="str">
        <f t="shared" si="157"/>
        <v/>
      </c>
      <c r="K187" s="230" t="str">
        <f t="shared" si="158"/>
        <v/>
      </c>
      <c r="L187" s="230" t="str">
        <f t="shared" si="159"/>
        <v/>
      </c>
      <c r="M187" s="230" t="str">
        <f t="shared" si="160"/>
        <v/>
      </c>
      <c r="N187" s="230" t="str">
        <f t="shared" si="170"/>
        <v/>
      </c>
      <c r="O187" s="230" t="str">
        <f t="shared" si="162"/>
        <v/>
      </c>
      <c r="P187" s="230" t="str">
        <f t="shared" si="171"/>
        <v/>
      </c>
      <c r="Q187" s="230" t="str">
        <f t="shared" si="164"/>
        <v/>
      </c>
      <c r="S187" s="230" t="str">
        <f t="shared" si="165"/>
        <v/>
      </c>
      <c r="T187" s="230" t="str">
        <f t="shared" si="172"/>
        <v/>
      </c>
      <c r="U187" s="230" t="str">
        <f t="shared" ref="U187:X187" si="192">IF($A187=$A186, "", "TAB")</f>
        <v/>
      </c>
      <c r="V187" s="230" t="str">
        <f t="shared" si="192"/>
        <v/>
      </c>
      <c r="W187" s="230" t="str">
        <f t="shared" si="192"/>
        <v/>
      </c>
      <c r="X187" s="230" t="str">
        <f t="shared" si="192"/>
        <v/>
      </c>
      <c r="Y187" s="230" t="s">
        <v>4152</v>
      </c>
      <c r="Z187" s="230" t="str">
        <f t="shared" si="174"/>
        <v>\EX</v>
      </c>
      <c r="AA187" s="230" t="s">
        <v>4153</v>
      </c>
      <c r="AB187" s="230" t="str">
        <f t="shared" si="175"/>
        <v>000000</v>
      </c>
      <c r="AC187" s="230" t="str">
        <f t="shared" si="176"/>
        <v>ZZZZZZ</v>
      </c>
      <c r="AD187" s="230" t="str">
        <f t="shared" si="177"/>
        <v>48500</v>
      </c>
      <c r="AE187" s="230" t="str">
        <f t="shared" si="178"/>
        <v>48500</v>
      </c>
      <c r="AF187" s="230" t="str">
        <f t="shared" si="179"/>
        <v>34</v>
      </c>
      <c r="AG187" s="230" t="str">
        <f t="shared" si="180"/>
        <v>38</v>
      </c>
      <c r="AH187" s="230" t="str">
        <f t="shared" si="181"/>
        <v>00000</v>
      </c>
      <c r="AI187" s="230" t="str">
        <f t="shared" si="182"/>
        <v>ZZZZZ</v>
      </c>
      <c r="AJ187" s="230" t="str">
        <f t="shared" si="183"/>
        <v>00</v>
      </c>
      <c r="AK187" s="230" t="str">
        <f t="shared" si="184"/>
        <v>ZZ</v>
      </c>
      <c r="AL187" s="230" t="str">
        <f t="shared" si="185"/>
        <v>000000</v>
      </c>
      <c r="AM187" s="230" t="str">
        <f t="shared" si="186"/>
        <v>ZZZZZZ</v>
      </c>
      <c r="AN187" s="230" t="s">
        <v>4154</v>
      </c>
      <c r="AO187" s="230" t="s">
        <v>4155</v>
      </c>
      <c r="AP187" s="230" t="s">
        <v>4154</v>
      </c>
    </row>
    <row r="188" spans="1:42" ht="26.25" x14ac:dyDescent="0.25">
      <c r="A188" s="22" t="s">
        <v>1904</v>
      </c>
      <c r="B188" s="153" t="s">
        <v>1905</v>
      </c>
      <c r="C188" s="228" t="s">
        <v>2119</v>
      </c>
      <c r="D188" s="17" t="s">
        <v>4300</v>
      </c>
      <c r="E188" s="17" t="s">
        <v>15</v>
      </c>
      <c r="F188" s="17" t="s">
        <v>4244</v>
      </c>
      <c r="G188" s="17" t="s">
        <v>4245</v>
      </c>
      <c r="I188" s="230" t="str">
        <f t="shared" si="156"/>
        <v/>
      </c>
      <c r="J188" s="230" t="str">
        <f t="shared" si="157"/>
        <v/>
      </c>
      <c r="K188" s="230" t="str">
        <f t="shared" si="158"/>
        <v/>
      </c>
      <c r="L188" s="230" t="str">
        <f t="shared" si="159"/>
        <v/>
      </c>
      <c r="M188" s="230" t="str">
        <f t="shared" si="160"/>
        <v/>
      </c>
      <c r="N188" s="230" t="str">
        <f t="shared" si="170"/>
        <v/>
      </c>
      <c r="O188" s="230" t="str">
        <f t="shared" si="162"/>
        <v/>
      </c>
      <c r="P188" s="230" t="str">
        <f t="shared" si="171"/>
        <v/>
      </c>
      <c r="Q188" s="230" t="str">
        <f t="shared" si="164"/>
        <v/>
      </c>
      <c r="S188" s="230" t="str">
        <f t="shared" si="165"/>
        <v/>
      </c>
      <c r="T188" s="230" t="str">
        <f t="shared" si="172"/>
        <v/>
      </c>
      <c r="U188" s="230" t="str">
        <f t="shared" ref="U188:X188" si="193">IF($A188=$A187, "", "TAB")</f>
        <v/>
      </c>
      <c r="V188" s="230" t="str">
        <f t="shared" si="193"/>
        <v/>
      </c>
      <c r="W188" s="230" t="str">
        <f t="shared" si="193"/>
        <v/>
      </c>
      <c r="X188" s="230" t="str">
        <f t="shared" si="193"/>
        <v/>
      </c>
      <c r="Y188" s="230" t="s">
        <v>4152</v>
      </c>
      <c r="Z188" s="230" t="str">
        <f t="shared" si="174"/>
        <v>\EX</v>
      </c>
      <c r="AA188" s="230" t="s">
        <v>4153</v>
      </c>
      <c r="AB188" s="230" t="str">
        <f t="shared" si="175"/>
        <v>000000</v>
      </c>
      <c r="AC188" s="230" t="str">
        <f t="shared" si="176"/>
        <v>ZZZZZZ</v>
      </c>
      <c r="AD188" s="230" t="str">
        <f t="shared" si="177"/>
        <v>48500</v>
      </c>
      <c r="AE188" s="230" t="str">
        <f t="shared" si="178"/>
        <v>48500</v>
      </c>
      <c r="AF188" s="230" t="str">
        <f t="shared" si="179"/>
        <v>40</v>
      </c>
      <c r="AG188" s="230" t="str">
        <f t="shared" si="180"/>
        <v>ZZ</v>
      </c>
      <c r="AH188" s="230" t="str">
        <f t="shared" si="181"/>
        <v>00000</v>
      </c>
      <c r="AI188" s="230" t="str">
        <f t="shared" si="182"/>
        <v>ZZZZZ</v>
      </c>
      <c r="AJ188" s="230" t="str">
        <f t="shared" si="183"/>
        <v>00</v>
      </c>
      <c r="AK188" s="230" t="str">
        <f t="shared" si="184"/>
        <v>ZZ</v>
      </c>
      <c r="AL188" s="230" t="str">
        <f t="shared" si="185"/>
        <v>000000</v>
      </c>
      <c r="AM188" s="230" t="str">
        <f t="shared" si="186"/>
        <v>ZZZZZZ</v>
      </c>
      <c r="AN188" s="230" t="s">
        <v>4154</v>
      </c>
      <c r="AO188" s="230" t="s">
        <v>4155</v>
      </c>
      <c r="AP188" s="230" t="s">
        <v>4154</v>
      </c>
    </row>
    <row r="189" spans="1:42" ht="26.25" x14ac:dyDescent="0.25">
      <c r="A189" s="22" t="s">
        <v>1904</v>
      </c>
      <c r="B189" s="153" t="s">
        <v>1905</v>
      </c>
      <c r="C189" s="228" t="s">
        <v>2119</v>
      </c>
      <c r="D189" s="17" t="s">
        <v>4300</v>
      </c>
      <c r="E189" s="17" t="s">
        <v>15</v>
      </c>
      <c r="F189" s="17" t="s">
        <v>3582</v>
      </c>
      <c r="G189" s="17" t="s">
        <v>3796</v>
      </c>
      <c r="I189" s="230" t="str">
        <f t="shared" si="156"/>
        <v/>
      </c>
      <c r="J189" s="230" t="str">
        <f t="shared" si="157"/>
        <v/>
      </c>
      <c r="K189" s="230" t="str">
        <f t="shared" si="158"/>
        <v/>
      </c>
      <c r="L189" s="230" t="str">
        <f t="shared" si="159"/>
        <v/>
      </c>
      <c r="M189" s="230" t="str">
        <f t="shared" si="160"/>
        <v/>
      </c>
      <c r="N189" s="230" t="str">
        <f t="shared" si="170"/>
        <v/>
      </c>
      <c r="O189" s="230" t="str">
        <f t="shared" si="162"/>
        <v/>
      </c>
      <c r="P189" s="230" t="str">
        <f t="shared" si="171"/>
        <v/>
      </c>
      <c r="Q189" s="230" t="str">
        <f t="shared" si="164"/>
        <v/>
      </c>
      <c r="S189" s="230" t="str">
        <f t="shared" si="165"/>
        <v/>
      </c>
      <c r="T189" s="230" t="str">
        <f t="shared" si="172"/>
        <v/>
      </c>
      <c r="U189" s="230" t="str">
        <f t="shared" ref="U189:X189" si="194">IF($A189=$A188, "", "TAB")</f>
        <v/>
      </c>
      <c r="V189" s="230" t="str">
        <f t="shared" si="194"/>
        <v/>
      </c>
      <c r="W189" s="230" t="str">
        <f t="shared" si="194"/>
        <v/>
      </c>
      <c r="X189" s="230" t="str">
        <f t="shared" si="194"/>
        <v/>
      </c>
      <c r="Y189" s="230" t="s">
        <v>4152</v>
      </c>
      <c r="Z189" s="230" t="str">
        <f t="shared" si="174"/>
        <v>\EX</v>
      </c>
      <c r="AA189" s="230" t="s">
        <v>4153</v>
      </c>
      <c r="AB189" s="230" t="str">
        <f t="shared" si="175"/>
        <v>000000</v>
      </c>
      <c r="AC189" s="230" t="str">
        <f t="shared" si="176"/>
        <v>ZZZZZZ</v>
      </c>
      <c r="AD189" s="230" t="str">
        <f t="shared" si="177"/>
        <v>99700</v>
      </c>
      <c r="AE189" s="230" t="str">
        <f t="shared" si="178"/>
        <v>99700</v>
      </c>
      <c r="AF189" s="230" t="str">
        <f t="shared" si="179"/>
        <v>00</v>
      </c>
      <c r="AG189" s="230" t="str">
        <f t="shared" si="180"/>
        <v>24</v>
      </c>
      <c r="AH189" s="230" t="str">
        <f t="shared" si="181"/>
        <v>00000</v>
      </c>
      <c r="AI189" s="230" t="str">
        <f t="shared" si="182"/>
        <v>ZZZZZ</v>
      </c>
      <c r="AJ189" s="230" t="str">
        <f t="shared" si="183"/>
        <v>00</v>
      </c>
      <c r="AK189" s="230" t="str">
        <f t="shared" si="184"/>
        <v>ZZ</v>
      </c>
      <c r="AL189" s="230" t="str">
        <f t="shared" si="185"/>
        <v>000000</v>
      </c>
      <c r="AM189" s="230" t="str">
        <f t="shared" si="186"/>
        <v>ZZZZZZ</v>
      </c>
      <c r="AN189" s="230" t="s">
        <v>4154</v>
      </c>
      <c r="AO189" s="230" t="s">
        <v>4155</v>
      </c>
      <c r="AP189" s="230" t="s">
        <v>4154</v>
      </c>
    </row>
    <row r="190" spans="1:42" ht="26.25" x14ac:dyDescent="0.25">
      <c r="A190" s="22" t="s">
        <v>1904</v>
      </c>
      <c r="B190" s="153" t="s">
        <v>1905</v>
      </c>
      <c r="C190" s="228" t="s">
        <v>2119</v>
      </c>
      <c r="D190" s="17" t="s">
        <v>4300</v>
      </c>
      <c r="E190" s="17" t="s">
        <v>15</v>
      </c>
      <c r="F190" s="17" t="s">
        <v>3584</v>
      </c>
      <c r="G190" s="17" t="s">
        <v>3797</v>
      </c>
      <c r="I190" s="230" t="str">
        <f t="shared" si="156"/>
        <v/>
      </c>
      <c r="J190" s="230" t="str">
        <f t="shared" si="157"/>
        <v/>
      </c>
      <c r="K190" s="230" t="str">
        <f t="shared" si="158"/>
        <v/>
      </c>
      <c r="L190" s="230" t="str">
        <f t="shared" si="159"/>
        <v/>
      </c>
      <c r="M190" s="230" t="str">
        <f t="shared" si="160"/>
        <v/>
      </c>
      <c r="N190" s="230" t="str">
        <f t="shared" si="170"/>
        <v/>
      </c>
      <c r="O190" s="230" t="str">
        <f t="shared" si="162"/>
        <v/>
      </c>
      <c r="P190" s="230" t="str">
        <f t="shared" si="171"/>
        <v/>
      </c>
      <c r="Q190" s="230" t="str">
        <f t="shared" si="164"/>
        <v/>
      </c>
      <c r="S190" s="230" t="str">
        <f t="shared" si="165"/>
        <v/>
      </c>
      <c r="T190" s="230" t="str">
        <f t="shared" si="172"/>
        <v/>
      </c>
      <c r="U190" s="230" t="str">
        <f t="shared" ref="U190:X190" si="195">IF($A190=$A189, "", "TAB")</f>
        <v/>
      </c>
      <c r="V190" s="230" t="str">
        <f t="shared" si="195"/>
        <v/>
      </c>
      <c r="W190" s="230" t="str">
        <f t="shared" si="195"/>
        <v/>
      </c>
      <c r="X190" s="230" t="str">
        <f t="shared" si="195"/>
        <v/>
      </c>
      <c r="Y190" s="230" t="s">
        <v>4152</v>
      </c>
      <c r="Z190" s="230" t="str">
        <f t="shared" si="174"/>
        <v>\EX</v>
      </c>
      <c r="AA190" s="230" t="s">
        <v>4153</v>
      </c>
      <c r="AB190" s="230" t="str">
        <f t="shared" si="175"/>
        <v>000000</v>
      </c>
      <c r="AC190" s="230" t="str">
        <f t="shared" si="176"/>
        <v>ZZZZZZ</v>
      </c>
      <c r="AD190" s="230" t="str">
        <f t="shared" si="177"/>
        <v>99700</v>
      </c>
      <c r="AE190" s="230" t="str">
        <f t="shared" si="178"/>
        <v>99700</v>
      </c>
      <c r="AF190" s="230" t="str">
        <f t="shared" si="179"/>
        <v>26</v>
      </c>
      <c r="AG190" s="230" t="str">
        <f t="shared" si="180"/>
        <v>32</v>
      </c>
      <c r="AH190" s="230" t="str">
        <f t="shared" si="181"/>
        <v>00000</v>
      </c>
      <c r="AI190" s="230" t="str">
        <f t="shared" si="182"/>
        <v>ZZZZZ</v>
      </c>
      <c r="AJ190" s="230" t="str">
        <f t="shared" si="183"/>
        <v>00</v>
      </c>
      <c r="AK190" s="230" t="str">
        <f t="shared" si="184"/>
        <v>ZZ</v>
      </c>
      <c r="AL190" s="230" t="str">
        <f t="shared" si="185"/>
        <v>000000</v>
      </c>
      <c r="AM190" s="230" t="str">
        <f t="shared" si="186"/>
        <v>ZZZZZZ</v>
      </c>
      <c r="AN190" s="230" t="s">
        <v>4154</v>
      </c>
      <c r="AO190" s="230" t="s">
        <v>4155</v>
      </c>
      <c r="AP190" s="230" t="s">
        <v>4154</v>
      </c>
    </row>
    <row r="191" spans="1:42" ht="26.25" x14ac:dyDescent="0.25">
      <c r="A191" s="22" t="s">
        <v>1904</v>
      </c>
      <c r="B191" s="153" t="s">
        <v>1905</v>
      </c>
      <c r="C191" s="228" t="s">
        <v>2119</v>
      </c>
      <c r="D191" s="17" t="s">
        <v>4300</v>
      </c>
      <c r="E191" s="17" t="s">
        <v>15</v>
      </c>
      <c r="F191" s="17" t="s">
        <v>3593</v>
      </c>
      <c r="G191" s="17" t="s">
        <v>3798</v>
      </c>
      <c r="I191" s="230" t="str">
        <f t="shared" si="156"/>
        <v/>
      </c>
      <c r="J191" s="230" t="str">
        <f t="shared" si="157"/>
        <v/>
      </c>
      <c r="K191" s="230" t="str">
        <f t="shared" si="158"/>
        <v/>
      </c>
      <c r="L191" s="230" t="str">
        <f t="shared" si="159"/>
        <v/>
      </c>
      <c r="M191" s="230" t="str">
        <f t="shared" si="160"/>
        <v/>
      </c>
      <c r="N191" s="230" t="str">
        <f t="shared" si="170"/>
        <v/>
      </c>
      <c r="O191" s="230" t="str">
        <f t="shared" si="162"/>
        <v/>
      </c>
      <c r="P191" s="230" t="str">
        <f t="shared" si="171"/>
        <v/>
      </c>
      <c r="Q191" s="230" t="str">
        <f t="shared" si="164"/>
        <v/>
      </c>
      <c r="S191" s="230" t="str">
        <f t="shared" si="165"/>
        <v/>
      </c>
      <c r="T191" s="230" t="str">
        <f t="shared" si="172"/>
        <v/>
      </c>
      <c r="U191" s="230" t="str">
        <f t="shared" ref="U191:X191" si="196">IF($A191=$A190, "", "TAB")</f>
        <v/>
      </c>
      <c r="V191" s="230" t="str">
        <f t="shared" si="196"/>
        <v/>
      </c>
      <c r="W191" s="230" t="str">
        <f t="shared" si="196"/>
        <v/>
      </c>
      <c r="X191" s="230" t="str">
        <f t="shared" si="196"/>
        <v/>
      </c>
      <c r="Y191" s="230" t="s">
        <v>4152</v>
      </c>
      <c r="Z191" s="230" t="str">
        <f t="shared" si="174"/>
        <v>\EX</v>
      </c>
      <c r="AA191" s="230" t="s">
        <v>4153</v>
      </c>
      <c r="AB191" s="230" t="str">
        <f t="shared" si="175"/>
        <v>000000</v>
      </c>
      <c r="AC191" s="230" t="str">
        <f t="shared" si="176"/>
        <v>ZZZZZZ</v>
      </c>
      <c r="AD191" s="230" t="str">
        <f t="shared" si="177"/>
        <v>99700</v>
      </c>
      <c r="AE191" s="230" t="str">
        <f t="shared" si="178"/>
        <v>99700</v>
      </c>
      <c r="AF191" s="230" t="str">
        <f t="shared" si="179"/>
        <v>34</v>
      </c>
      <c r="AG191" s="230" t="str">
        <f t="shared" si="180"/>
        <v>38</v>
      </c>
      <c r="AH191" s="230" t="str">
        <f t="shared" si="181"/>
        <v>00000</v>
      </c>
      <c r="AI191" s="230" t="str">
        <f t="shared" si="182"/>
        <v>ZZZZZ</v>
      </c>
      <c r="AJ191" s="230" t="str">
        <f t="shared" si="183"/>
        <v>00</v>
      </c>
      <c r="AK191" s="230" t="str">
        <f t="shared" si="184"/>
        <v>ZZ</v>
      </c>
      <c r="AL191" s="230" t="str">
        <f t="shared" si="185"/>
        <v>000000</v>
      </c>
      <c r="AM191" s="230" t="str">
        <f t="shared" si="186"/>
        <v>ZZZZZZ</v>
      </c>
      <c r="AN191" s="230" t="s">
        <v>4154</v>
      </c>
      <c r="AO191" s="230" t="s">
        <v>4155</v>
      </c>
      <c r="AP191" s="230" t="s">
        <v>4154</v>
      </c>
    </row>
    <row r="192" spans="1:42" ht="26.25" x14ac:dyDescent="0.25">
      <c r="A192" s="22" t="s">
        <v>1904</v>
      </c>
      <c r="B192" s="153" t="s">
        <v>1905</v>
      </c>
      <c r="C192" s="228" t="s">
        <v>2119</v>
      </c>
      <c r="D192" s="17" t="s">
        <v>4300</v>
      </c>
      <c r="E192" s="17" t="s">
        <v>15</v>
      </c>
      <c r="F192" s="17" t="s">
        <v>3588</v>
      </c>
      <c r="G192" s="17" t="s">
        <v>3799</v>
      </c>
      <c r="I192" s="230" t="str">
        <f t="shared" si="156"/>
        <v/>
      </c>
      <c r="J192" s="230" t="str">
        <f t="shared" si="157"/>
        <v/>
      </c>
      <c r="K192" s="230" t="str">
        <f t="shared" si="158"/>
        <v/>
      </c>
      <c r="L192" s="230" t="str">
        <f t="shared" si="159"/>
        <v/>
      </c>
      <c r="M192" s="230" t="str">
        <f t="shared" si="160"/>
        <v/>
      </c>
      <c r="N192" s="230" t="str">
        <f t="shared" si="170"/>
        <v/>
      </c>
      <c r="O192" s="230" t="str">
        <f t="shared" si="162"/>
        <v/>
      </c>
      <c r="P192" s="230" t="str">
        <f t="shared" si="171"/>
        <v/>
      </c>
      <c r="Q192" s="230" t="str">
        <f t="shared" si="164"/>
        <v/>
      </c>
      <c r="S192" s="230" t="str">
        <f t="shared" si="165"/>
        <v/>
      </c>
      <c r="T192" s="230" t="str">
        <f t="shared" si="172"/>
        <v/>
      </c>
      <c r="U192" s="230" t="str">
        <f t="shared" ref="U192:X192" si="197">IF($A192=$A191, "", "TAB")</f>
        <v/>
      </c>
      <c r="V192" s="230" t="str">
        <f t="shared" si="197"/>
        <v/>
      </c>
      <c r="W192" s="230" t="str">
        <f t="shared" si="197"/>
        <v/>
      </c>
      <c r="X192" s="230" t="str">
        <f t="shared" si="197"/>
        <v/>
      </c>
      <c r="Y192" s="230" t="s">
        <v>4152</v>
      </c>
      <c r="Z192" s="230" t="str">
        <f t="shared" si="174"/>
        <v>\EX</v>
      </c>
      <c r="AA192" s="230" t="s">
        <v>4153</v>
      </c>
      <c r="AB192" s="230" t="str">
        <f t="shared" si="175"/>
        <v>000000</v>
      </c>
      <c r="AC192" s="230" t="str">
        <f t="shared" si="176"/>
        <v>ZZZZZZ</v>
      </c>
      <c r="AD192" s="230" t="str">
        <f t="shared" si="177"/>
        <v>99700</v>
      </c>
      <c r="AE192" s="230" t="str">
        <f t="shared" si="178"/>
        <v>99700</v>
      </c>
      <c r="AF192" s="230" t="str">
        <f t="shared" si="179"/>
        <v>40</v>
      </c>
      <c r="AG192" s="230" t="str">
        <f t="shared" si="180"/>
        <v>ZZ</v>
      </c>
      <c r="AH192" s="230" t="str">
        <f t="shared" si="181"/>
        <v>00000</v>
      </c>
      <c r="AI192" s="230" t="str">
        <f t="shared" si="182"/>
        <v>ZZZZZ</v>
      </c>
      <c r="AJ192" s="230" t="str">
        <f t="shared" si="183"/>
        <v>00</v>
      </c>
      <c r="AK192" s="230" t="str">
        <f t="shared" si="184"/>
        <v>ZZ</v>
      </c>
      <c r="AL192" s="230" t="str">
        <f t="shared" si="185"/>
        <v>000000</v>
      </c>
      <c r="AM192" s="230" t="str">
        <f t="shared" si="186"/>
        <v>ZZZZZZ</v>
      </c>
      <c r="AN192" s="230" t="s">
        <v>4154</v>
      </c>
      <c r="AO192" s="230" t="s">
        <v>4155</v>
      </c>
      <c r="AP192" s="230" t="s">
        <v>4154</v>
      </c>
    </row>
    <row r="193" spans="1:42" ht="15" x14ac:dyDescent="0.25">
      <c r="A193" s="22" t="s">
        <v>4158</v>
      </c>
      <c r="B193" s="17" t="s">
        <v>4269</v>
      </c>
      <c r="C193" s="228" t="s">
        <v>2119</v>
      </c>
      <c r="D193" s="17" t="s">
        <v>4315</v>
      </c>
      <c r="E193" s="17" t="s">
        <v>12</v>
      </c>
      <c r="F193" s="17" t="s">
        <v>3365</v>
      </c>
      <c r="G193" s="17" t="s">
        <v>3508</v>
      </c>
      <c r="I193" s="230" t="str">
        <f t="shared" si="156"/>
        <v>*SAVE</v>
      </c>
      <c r="J193" s="230" t="str">
        <f t="shared" si="157"/>
        <v>*SL(1)</v>
      </c>
      <c r="K193" s="230" t="str">
        <f t="shared" si="158"/>
        <v>*PB</v>
      </c>
      <c r="L193" s="230" t="str">
        <f t="shared" si="159"/>
        <v>*IR</v>
      </c>
      <c r="M193" s="230" t="str">
        <f t="shared" si="160"/>
        <v>*SL(.5)</v>
      </c>
      <c r="N193" s="230" t="str">
        <f t="shared" si="170"/>
        <v>Rule 32</v>
      </c>
      <c r="O193" s="230" t="str">
        <f t="shared" si="162"/>
        <v>TAB</v>
      </c>
      <c r="P193" s="230" t="str">
        <f t="shared" si="171"/>
        <v>Cost Centre 000000 cannot be used with Revenue and Expense Natural Accounts</v>
      </c>
      <c r="Q193" s="230" t="str">
        <f t="shared" si="164"/>
        <v>TAB</v>
      </c>
      <c r="S193" s="230" t="str">
        <f t="shared" si="165"/>
        <v>TAB</v>
      </c>
      <c r="T193" s="230" t="str">
        <f t="shared" si="172"/>
        <v>Rule 32: You can only use Cost Centre 000000 with Balance Sheet Natural Accounts (see the Cross Validation rules document on http://www.admin.ox.ac.uk/finance/financialssupport/errors for details)</v>
      </c>
      <c r="U193" s="230" t="str">
        <f t="shared" ref="U193:X193" si="198">IF($A193=$A192, "", "TAB")</f>
        <v>TAB</v>
      </c>
      <c r="V193" s="230" t="str">
        <f t="shared" si="198"/>
        <v>TAB</v>
      </c>
      <c r="W193" s="230" t="str">
        <f t="shared" si="198"/>
        <v>TAB</v>
      </c>
      <c r="X193" s="230" t="str">
        <f t="shared" si="198"/>
        <v>TAB</v>
      </c>
      <c r="Y193" s="230" t="s">
        <v>4152</v>
      </c>
      <c r="Z193" s="230" t="str">
        <f t="shared" si="174"/>
        <v>\IN</v>
      </c>
      <c r="AA193" s="230" t="s">
        <v>4153</v>
      </c>
      <c r="AB193" s="230" t="str">
        <f t="shared" si="175"/>
        <v>000000</v>
      </c>
      <c r="AC193" s="230" t="str">
        <f t="shared" si="176"/>
        <v>ZZZZZZ</v>
      </c>
      <c r="AD193" s="230" t="str">
        <f t="shared" si="177"/>
        <v>00000</v>
      </c>
      <c r="AE193" s="230" t="str">
        <f t="shared" si="178"/>
        <v>ZZZZZ</v>
      </c>
      <c r="AF193" s="230" t="str">
        <f t="shared" si="179"/>
        <v>00</v>
      </c>
      <c r="AG193" s="230" t="str">
        <f t="shared" si="180"/>
        <v>ZZ</v>
      </c>
      <c r="AH193" s="230" t="str">
        <f t="shared" si="181"/>
        <v>00000</v>
      </c>
      <c r="AI193" s="230" t="str">
        <f t="shared" si="182"/>
        <v>ZZZZZ</v>
      </c>
      <c r="AJ193" s="230" t="str">
        <f t="shared" si="183"/>
        <v>00</v>
      </c>
      <c r="AK193" s="230" t="str">
        <f t="shared" si="184"/>
        <v>ZZ</v>
      </c>
      <c r="AL193" s="230" t="str">
        <f t="shared" si="185"/>
        <v>000000</v>
      </c>
      <c r="AM193" s="230" t="str">
        <f t="shared" si="186"/>
        <v>ZZZZZZ</v>
      </c>
      <c r="AN193" s="230" t="s">
        <v>4154</v>
      </c>
      <c r="AO193" s="230" t="s">
        <v>4155</v>
      </c>
      <c r="AP193" s="230" t="s">
        <v>4154</v>
      </c>
    </row>
    <row r="194" spans="1:42" ht="15" x14ac:dyDescent="0.25">
      <c r="A194" s="22" t="s">
        <v>4158</v>
      </c>
      <c r="B194" s="17" t="s">
        <v>4269</v>
      </c>
      <c r="C194" s="228" t="s">
        <v>2119</v>
      </c>
      <c r="D194" s="17" t="s">
        <v>4315</v>
      </c>
      <c r="E194" s="17" t="s">
        <v>15</v>
      </c>
      <c r="F194" s="17" t="s">
        <v>4270</v>
      </c>
      <c r="G194" s="17" t="s">
        <v>4271</v>
      </c>
      <c r="I194" s="230" t="str">
        <f t="shared" si="156"/>
        <v/>
      </c>
      <c r="J194" s="230" t="str">
        <f t="shared" si="157"/>
        <v/>
      </c>
      <c r="K194" s="230" t="str">
        <f t="shared" si="158"/>
        <v/>
      </c>
      <c r="L194" s="230" t="str">
        <f t="shared" si="159"/>
        <v/>
      </c>
      <c r="M194" s="230" t="str">
        <f t="shared" si="160"/>
        <v/>
      </c>
      <c r="N194" s="230" t="str">
        <f t="shared" si="170"/>
        <v/>
      </c>
      <c r="O194" s="230" t="str">
        <f t="shared" si="162"/>
        <v/>
      </c>
      <c r="P194" s="230" t="str">
        <f t="shared" si="171"/>
        <v/>
      </c>
      <c r="Q194" s="230" t="str">
        <f t="shared" si="164"/>
        <v/>
      </c>
      <c r="S194" s="230" t="str">
        <f t="shared" si="165"/>
        <v/>
      </c>
      <c r="T194" s="230" t="str">
        <f t="shared" si="172"/>
        <v/>
      </c>
      <c r="U194" s="230" t="str">
        <f t="shared" ref="U194:X194" si="199">IF($A194=$A193, "", "TAB")</f>
        <v/>
      </c>
      <c r="V194" s="230" t="str">
        <f t="shared" si="199"/>
        <v/>
      </c>
      <c r="W194" s="230" t="str">
        <f t="shared" si="199"/>
        <v/>
      </c>
      <c r="X194" s="230" t="str">
        <f t="shared" si="199"/>
        <v/>
      </c>
      <c r="Y194" s="230" t="s">
        <v>4152</v>
      </c>
      <c r="Z194" s="230" t="str">
        <f t="shared" si="174"/>
        <v>\EX</v>
      </c>
      <c r="AA194" s="230" t="s">
        <v>4153</v>
      </c>
      <c r="AB194" s="230" t="str">
        <f t="shared" si="175"/>
        <v>000000</v>
      </c>
      <c r="AC194" s="230" t="str">
        <f t="shared" si="176"/>
        <v>000000</v>
      </c>
      <c r="AD194" s="230" t="str">
        <f t="shared" si="177"/>
        <v>40000</v>
      </c>
      <c r="AE194" s="230" t="str">
        <f t="shared" si="178"/>
        <v>99999</v>
      </c>
      <c r="AF194" s="230" t="str">
        <f t="shared" si="179"/>
        <v>00</v>
      </c>
      <c r="AG194" s="230" t="str">
        <f t="shared" si="180"/>
        <v>ZZ</v>
      </c>
      <c r="AH194" s="230" t="str">
        <f t="shared" si="181"/>
        <v>00000</v>
      </c>
      <c r="AI194" s="230" t="str">
        <f t="shared" si="182"/>
        <v>ZZZZZ</v>
      </c>
      <c r="AJ194" s="230" t="str">
        <f t="shared" si="183"/>
        <v>00</v>
      </c>
      <c r="AK194" s="230" t="str">
        <f t="shared" si="184"/>
        <v>ZZ</v>
      </c>
      <c r="AL194" s="230" t="str">
        <f t="shared" si="185"/>
        <v>000000</v>
      </c>
      <c r="AM194" s="230" t="str">
        <f t="shared" si="186"/>
        <v>ZZZZZZ</v>
      </c>
      <c r="AN194" s="230" t="s">
        <v>4154</v>
      </c>
      <c r="AO194" s="230" t="s">
        <v>4155</v>
      </c>
      <c r="AP194" s="230" t="s">
        <v>4154</v>
      </c>
    </row>
    <row r="195" spans="1:42" ht="15" x14ac:dyDescent="0.25">
      <c r="A195" s="22" t="s">
        <v>4330</v>
      </c>
      <c r="B195" s="19" t="s">
        <v>4333</v>
      </c>
      <c r="C195" s="19" t="s">
        <v>2119</v>
      </c>
      <c r="D195" s="17" t="s">
        <v>4334</v>
      </c>
      <c r="E195" s="17" t="s">
        <v>12</v>
      </c>
      <c r="F195" s="17" t="s">
        <v>3365</v>
      </c>
      <c r="G195" s="17" t="s">
        <v>3508</v>
      </c>
      <c r="I195" s="230" t="str">
        <f t="shared" si="156"/>
        <v>*SAVE</v>
      </c>
      <c r="J195" s="230" t="str">
        <f t="shared" si="157"/>
        <v>*SL(1)</v>
      </c>
      <c r="K195" s="230" t="str">
        <f t="shared" si="158"/>
        <v>*PB</v>
      </c>
      <c r="L195" s="230" t="str">
        <f t="shared" si="159"/>
        <v>*IR</v>
      </c>
      <c r="M195" s="230" t="str">
        <f t="shared" si="160"/>
        <v>*SL(.5)</v>
      </c>
      <c r="N195" s="230" t="str">
        <f t="shared" ref="N195:N196" si="200">IF($A195=$A194, "", A195)</f>
        <v>Rule 33</v>
      </c>
      <c r="O195" s="230" t="str">
        <f t="shared" si="162"/>
        <v>TAB</v>
      </c>
      <c r="P195" s="230" t="str">
        <f t="shared" ref="P195:P196" si="201">IF($A195=$A194, "", B195)</f>
        <v>Natural Account 47112 to 48240 should not be used with SOFs beginning with B</v>
      </c>
      <c r="Q195" s="230" t="str">
        <f t="shared" si="164"/>
        <v>TAB</v>
      </c>
      <c r="S195" s="230" t="str">
        <f t="shared" si="165"/>
        <v>TAB</v>
      </c>
      <c r="T195" s="230" t="str">
        <f t="shared" ref="T195:T196" si="202">IF($A195=$A194, "", D195)</f>
        <v>Rule 33: For Natural Accounts 47112 to 48240 the SOF value beginning with B should not be used (see the Cross Validation rules document on http://www.admin.ox.ac.uk/finance/financialssupport/errors for details)</v>
      </c>
      <c r="U195" s="230" t="str">
        <f t="shared" ref="U195:X195" si="203">IF($A195=$A194, "", "TAB")</f>
        <v>TAB</v>
      </c>
      <c r="V195" s="230" t="str">
        <f t="shared" si="203"/>
        <v>TAB</v>
      </c>
      <c r="W195" s="230" t="str">
        <f t="shared" si="203"/>
        <v>TAB</v>
      </c>
      <c r="X195" s="230" t="str">
        <f t="shared" si="203"/>
        <v>TAB</v>
      </c>
      <c r="Y195" s="230" t="s">
        <v>4152</v>
      </c>
      <c r="Z195" s="230" t="str">
        <f t="shared" ref="Z195:Z196" si="204">"\" &amp; IF(E195="I", "IN", "EX")</f>
        <v>\IN</v>
      </c>
      <c r="AA195" s="230" t="s">
        <v>4153</v>
      </c>
      <c r="AB195" s="230" t="str">
        <f t="shared" ref="AB195:AB196" si="205">MID(F195,1,6)</f>
        <v>000000</v>
      </c>
      <c r="AC195" s="230" t="str">
        <f t="shared" ref="AC195:AC196" si="206">MID(G195,1,6)</f>
        <v>ZZZZZZ</v>
      </c>
      <c r="AD195" s="230" t="str">
        <f t="shared" ref="AD195:AD196" si="207">MID(F195,8,5)</f>
        <v>00000</v>
      </c>
      <c r="AE195" s="230" t="str">
        <f t="shared" ref="AE195:AE196" si="208">MID(G195,8,5)</f>
        <v>ZZZZZ</v>
      </c>
      <c r="AF195" s="230" t="str">
        <f t="shared" ref="AF195:AF196" si="209">MID(F195,14,2)</f>
        <v>00</v>
      </c>
      <c r="AG195" s="230" t="str">
        <f t="shared" ref="AG195:AG196" si="210">MID(G195,14,2)</f>
        <v>ZZ</v>
      </c>
      <c r="AH195" s="230" t="str">
        <f t="shared" ref="AH195:AH196" si="211">MID(F195,17,5)</f>
        <v>00000</v>
      </c>
      <c r="AI195" s="230" t="str">
        <f t="shared" ref="AI195:AI196" si="212">MID(G195,17,5)</f>
        <v>ZZZZZ</v>
      </c>
      <c r="AJ195" s="230" t="str">
        <f t="shared" ref="AJ195:AJ196" si="213">MID(F195,23,2)</f>
        <v>00</v>
      </c>
      <c r="AK195" s="230" t="str">
        <f t="shared" ref="AK195:AK196" si="214">MID(G195,23,2)</f>
        <v>ZZ</v>
      </c>
      <c r="AL195" s="230" t="str">
        <f t="shared" ref="AL195:AL196" si="215">MID(F195,26,6)</f>
        <v>000000</v>
      </c>
      <c r="AM195" s="230" t="str">
        <f t="shared" ref="AM195:AM196" si="216">MID(G195,26,6)</f>
        <v>ZZZZZZ</v>
      </c>
      <c r="AN195" s="230" t="s">
        <v>4154</v>
      </c>
      <c r="AO195" s="230" t="s">
        <v>4155</v>
      </c>
      <c r="AP195" s="230" t="s">
        <v>4154</v>
      </c>
    </row>
    <row r="196" spans="1:42" ht="15" x14ac:dyDescent="0.25">
      <c r="A196" s="22" t="s">
        <v>4330</v>
      </c>
      <c r="B196" s="19" t="s">
        <v>4333</v>
      </c>
      <c r="C196" s="19" t="s">
        <v>2119</v>
      </c>
      <c r="D196" s="17" t="s">
        <v>4334</v>
      </c>
      <c r="E196" s="17" t="s">
        <v>15</v>
      </c>
      <c r="F196" s="17" t="s">
        <v>4332</v>
      </c>
      <c r="G196" s="17" t="s">
        <v>4331</v>
      </c>
      <c r="I196" s="230" t="str">
        <f t="shared" si="156"/>
        <v/>
      </c>
      <c r="J196" s="230" t="str">
        <f t="shared" si="157"/>
        <v/>
      </c>
      <c r="K196" s="230" t="str">
        <f t="shared" si="158"/>
        <v/>
      </c>
      <c r="L196" s="230" t="str">
        <f t="shared" si="159"/>
        <v/>
      </c>
      <c r="M196" s="230" t="str">
        <f t="shared" si="160"/>
        <v/>
      </c>
      <c r="N196" s="230" t="str">
        <f t="shared" si="200"/>
        <v/>
      </c>
      <c r="O196" s="230" t="str">
        <f t="shared" si="162"/>
        <v/>
      </c>
      <c r="P196" s="230" t="str">
        <f t="shared" si="201"/>
        <v/>
      </c>
      <c r="Q196" s="230" t="str">
        <f t="shared" si="164"/>
        <v/>
      </c>
      <c r="S196" s="230" t="str">
        <f t="shared" si="165"/>
        <v/>
      </c>
      <c r="T196" s="230" t="str">
        <f t="shared" si="202"/>
        <v/>
      </c>
      <c r="U196" s="230" t="str">
        <f t="shared" ref="U196:X196" si="217">IF($A196=$A195, "", "TAB")</f>
        <v/>
      </c>
      <c r="V196" s="230" t="str">
        <f t="shared" si="217"/>
        <v/>
      </c>
      <c r="W196" s="230" t="str">
        <f t="shared" si="217"/>
        <v/>
      </c>
      <c r="X196" s="230" t="str">
        <f t="shared" si="217"/>
        <v/>
      </c>
      <c r="Y196" s="230" t="s">
        <v>4152</v>
      </c>
      <c r="Z196" s="230" t="str">
        <f t="shared" si="204"/>
        <v>\EX</v>
      </c>
      <c r="AA196" s="230" t="s">
        <v>4153</v>
      </c>
      <c r="AB196" s="230" t="str">
        <f t="shared" si="205"/>
        <v>000000</v>
      </c>
      <c r="AC196" s="230" t="str">
        <f t="shared" si="206"/>
        <v>ZZZZZZ</v>
      </c>
      <c r="AD196" s="230" t="str">
        <f t="shared" si="207"/>
        <v>47112</v>
      </c>
      <c r="AE196" s="230" t="str">
        <f t="shared" si="208"/>
        <v>48240</v>
      </c>
      <c r="AF196" s="230" t="str">
        <f t="shared" si="209"/>
        <v>00</v>
      </c>
      <c r="AG196" s="230" t="str">
        <f t="shared" si="210"/>
        <v>ZZ</v>
      </c>
      <c r="AH196" s="230" t="str">
        <f t="shared" si="211"/>
        <v>B0000</v>
      </c>
      <c r="AI196" s="230" t="str">
        <f t="shared" si="212"/>
        <v>BZZZZ</v>
      </c>
      <c r="AJ196" s="230" t="str">
        <f t="shared" si="213"/>
        <v>00</v>
      </c>
      <c r="AK196" s="230" t="str">
        <f t="shared" si="214"/>
        <v>ZZ</v>
      </c>
      <c r="AL196" s="230" t="str">
        <f t="shared" si="215"/>
        <v>000000</v>
      </c>
      <c r="AM196" s="230" t="str">
        <f t="shared" si="216"/>
        <v>ZZZZZZ</v>
      </c>
      <c r="AN196" s="230" t="s">
        <v>4154</v>
      </c>
      <c r="AO196" s="230" t="s">
        <v>4155</v>
      </c>
      <c r="AP196" s="230" t="s">
        <v>4154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2:D47"/>
  <sheetViews>
    <sheetView topLeftCell="A10" workbookViewId="0">
      <selection activeCell="G19" sqref="G19"/>
    </sheetView>
  </sheetViews>
  <sheetFormatPr defaultRowHeight="12.75" x14ac:dyDescent="0.2"/>
  <cols>
    <col min="1" max="1" width="10.42578125" bestFit="1" customWidth="1"/>
    <col min="2" max="2" width="41.28515625" bestFit="1" customWidth="1"/>
    <col min="3" max="3" width="9.85546875" style="219" bestFit="1" customWidth="1"/>
    <col min="4" max="4" width="28.7109375" bestFit="1" customWidth="1"/>
  </cols>
  <sheetData>
    <row r="2" spans="1:4" ht="51" x14ac:dyDescent="0.2">
      <c r="A2" s="171" t="s">
        <v>4169</v>
      </c>
      <c r="B2" s="216" t="s">
        <v>4186</v>
      </c>
      <c r="C2" s="305" t="s">
        <v>4185</v>
      </c>
      <c r="D2" s="311"/>
    </row>
    <row r="3" spans="1:4" x14ac:dyDescent="0.2">
      <c r="A3" s="166"/>
      <c r="B3" s="166"/>
      <c r="C3" s="220" t="s">
        <v>3448</v>
      </c>
      <c r="D3" s="218" t="s">
        <v>3449</v>
      </c>
    </row>
    <row r="4" spans="1:4" x14ac:dyDescent="0.2">
      <c r="A4" s="167" t="s">
        <v>3497</v>
      </c>
      <c r="B4" s="166" t="s">
        <v>3451</v>
      </c>
      <c r="C4" s="220" t="s">
        <v>3450</v>
      </c>
      <c r="D4" s="218" t="s">
        <v>3451</v>
      </c>
    </row>
    <row r="5" spans="1:4" x14ac:dyDescent="0.2">
      <c r="A5" s="167" t="s">
        <v>4167</v>
      </c>
      <c r="B5" s="166" t="s">
        <v>4189</v>
      </c>
      <c r="C5" s="220">
        <v>16</v>
      </c>
      <c r="D5" s="218" t="s">
        <v>3451</v>
      </c>
    </row>
    <row r="6" spans="1:4" x14ac:dyDescent="0.2">
      <c r="A6" s="167" t="s">
        <v>4168</v>
      </c>
      <c r="B6" s="166" t="s">
        <v>4190</v>
      </c>
      <c r="C6" s="220">
        <v>16</v>
      </c>
      <c r="D6" s="218" t="s">
        <v>3451</v>
      </c>
    </row>
    <row r="7" spans="1:4" x14ac:dyDescent="0.2">
      <c r="A7" s="167" t="s">
        <v>3496</v>
      </c>
      <c r="B7" s="166" t="s">
        <v>3453</v>
      </c>
      <c r="C7" s="221" t="s">
        <v>3452</v>
      </c>
      <c r="D7" s="166" t="s">
        <v>3453</v>
      </c>
    </row>
    <row r="8" spans="1:4" x14ac:dyDescent="0.2">
      <c r="A8" s="167" t="s">
        <v>4170</v>
      </c>
      <c r="B8" s="166" t="s">
        <v>4192</v>
      </c>
      <c r="C8" s="221">
        <v>17</v>
      </c>
      <c r="D8" s="166" t="s">
        <v>3453</v>
      </c>
    </row>
    <row r="9" spans="1:4" x14ac:dyDescent="0.2">
      <c r="A9" s="167" t="s">
        <v>4171</v>
      </c>
      <c r="B9" s="166" t="s">
        <v>4190</v>
      </c>
      <c r="C9" s="221">
        <v>17</v>
      </c>
      <c r="D9" s="166" t="s">
        <v>3453</v>
      </c>
    </row>
    <row r="10" spans="1:4" x14ac:dyDescent="0.2">
      <c r="A10" s="167" t="s">
        <v>3846</v>
      </c>
      <c r="B10" s="166" t="s">
        <v>3847</v>
      </c>
      <c r="C10" s="221" t="s">
        <v>3454</v>
      </c>
      <c r="D10" s="167" t="s">
        <v>3455</v>
      </c>
    </row>
    <row r="11" spans="1:4" x14ac:dyDescent="0.2">
      <c r="A11" s="167" t="s">
        <v>4172</v>
      </c>
      <c r="B11" s="166" t="s">
        <v>4191</v>
      </c>
      <c r="C11" s="221">
        <v>18</v>
      </c>
      <c r="D11" s="167" t="s">
        <v>3455</v>
      </c>
    </row>
    <row r="12" spans="1:4" x14ac:dyDescent="0.2">
      <c r="A12" s="166"/>
      <c r="B12" s="166"/>
      <c r="C12" s="221" t="s">
        <v>3456</v>
      </c>
      <c r="D12" s="166" t="s">
        <v>3457</v>
      </c>
    </row>
    <row r="13" spans="1:4" x14ac:dyDescent="0.2">
      <c r="A13" s="166" t="s">
        <v>3433</v>
      </c>
      <c r="B13" s="166" t="s">
        <v>3434</v>
      </c>
      <c r="C13" s="221" t="s">
        <v>3458</v>
      </c>
      <c r="D13" s="166" t="s">
        <v>3434</v>
      </c>
    </row>
    <row r="14" spans="1:4" x14ac:dyDescent="0.2">
      <c r="A14" s="166" t="s">
        <v>4173</v>
      </c>
      <c r="B14" s="166" t="s">
        <v>4193</v>
      </c>
      <c r="C14" s="221">
        <v>20</v>
      </c>
      <c r="D14" s="166" t="s">
        <v>3434</v>
      </c>
    </row>
    <row r="15" spans="1:4" x14ac:dyDescent="0.2">
      <c r="A15" s="166" t="s">
        <v>3505</v>
      </c>
      <c r="B15" s="166" t="s">
        <v>3460</v>
      </c>
      <c r="C15" s="221" t="s">
        <v>3459</v>
      </c>
      <c r="D15" s="166" t="s">
        <v>3460</v>
      </c>
    </row>
    <row r="16" spans="1:4" x14ac:dyDescent="0.2">
      <c r="A16" s="166" t="s">
        <v>4195</v>
      </c>
      <c r="B16" s="166" t="s">
        <v>4194</v>
      </c>
      <c r="C16" s="221">
        <v>21</v>
      </c>
      <c r="D16" s="166" t="s">
        <v>3460</v>
      </c>
    </row>
    <row r="17" spans="1:4" x14ac:dyDescent="0.2">
      <c r="A17" s="166" t="s">
        <v>3423</v>
      </c>
      <c r="B17" s="166" t="s">
        <v>3424</v>
      </c>
      <c r="C17" s="221" t="s">
        <v>3461</v>
      </c>
      <c r="D17" s="166" t="s">
        <v>3462</v>
      </c>
    </row>
    <row r="18" spans="1:4" x14ac:dyDescent="0.2">
      <c r="A18" s="166" t="s">
        <v>4175</v>
      </c>
      <c r="B18" s="166" t="s">
        <v>4196</v>
      </c>
      <c r="C18" s="221" t="s">
        <v>3461</v>
      </c>
      <c r="D18" s="166" t="s">
        <v>3462</v>
      </c>
    </row>
    <row r="19" spans="1:4" x14ac:dyDescent="0.2">
      <c r="A19" s="166" t="s">
        <v>3437</v>
      </c>
      <c r="B19" s="166" t="s">
        <v>3438</v>
      </c>
      <c r="C19" s="221" t="s">
        <v>3463</v>
      </c>
      <c r="D19" s="166" t="s">
        <v>3438</v>
      </c>
    </row>
    <row r="20" spans="1:4" x14ac:dyDescent="0.2">
      <c r="A20" s="166" t="s">
        <v>4176</v>
      </c>
      <c r="B20" s="166" t="s">
        <v>4197</v>
      </c>
      <c r="C20" s="221" t="s">
        <v>3463</v>
      </c>
      <c r="D20" s="166" t="s">
        <v>3438</v>
      </c>
    </row>
    <row r="21" spans="1:4" x14ac:dyDescent="0.2">
      <c r="A21" s="166" t="s">
        <v>3417</v>
      </c>
      <c r="B21" s="166" t="s">
        <v>3440</v>
      </c>
      <c r="C21" s="221" t="s">
        <v>3464</v>
      </c>
      <c r="D21" s="166" t="s">
        <v>3440</v>
      </c>
    </row>
    <row r="22" spans="1:4" x14ac:dyDescent="0.2">
      <c r="A22" s="166" t="s">
        <v>4177</v>
      </c>
      <c r="B22" s="166" t="s">
        <v>4198</v>
      </c>
      <c r="C22" s="221" t="s">
        <v>3464</v>
      </c>
      <c r="D22" s="166" t="s">
        <v>3440</v>
      </c>
    </row>
    <row r="23" spans="1:4" x14ac:dyDescent="0.2">
      <c r="A23" s="167" t="s">
        <v>3870</v>
      </c>
      <c r="B23" s="166" t="s">
        <v>4187</v>
      </c>
      <c r="C23" s="221" t="s">
        <v>3465</v>
      </c>
      <c r="D23" s="166" t="s">
        <v>3466</v>
      </c>
    </row>
    <row r="24" spans="1:4" x14ac:dyDescent="0.2">
      <c r="A24" s="167" t="s">
        <v>3884</v>
      </c>
      <c r="B24" s="167" t="s">
        <v>3838</v>
      </c>
      <c r="C24" s="221" t="s">
        <v>3467</v>
      </c>
      <c r="D24" s="166" t="s">
        <v>3468</v>
      </c>
    </row>
    <row r="25" spans="1:4" x14ac:dyDescent="0.2">
      <c r="A25" s="166" t="s">
        <v>3415</v>
      </c>
      <c r="B25" s="166" t="s">
        <v>3416</v>
      </c>
      <c r="C25" s="221" t="s">
        <v>3469</v>
      </c>
      <c r="D25" s="166" t="s">
        <v>3416</v>
      </c>
    </row>
    <row r="26" spans="1:4" x14ac:dyDescent="0.2">
      <c r="A26" s="166" t="s">
        <v>4178</v>
      </c>
      <c r="B26" s="166" t="s">
        <v>4199</v>
      </c>
      <c r="C26" s="221" t="s">
        <v>3469</v>
      </c>
      <c r="D26" s="166" t="s">
        <v>3416</v>
      </c>
    </row>
    <row r="27" spans="1:4" x14ac:dyDescent="0.2">
      <c r="A27" s="166" t="s">
        <v>3427</v>
      </c>
      <c r="B27" s="166" t="s">
        <v>3428</v>
      </c>
      <c r="C27" s="221" t="s">
        <v>3470</v>
      </c>
      <c r="D27" s="166" t="s">
        <v>3471</v>
      </c>
    </row>
    <row r="28" spans="1:4" x14ac:dyDescent="0.2">
      <c r="A28" s="166" t="s">
        <v>4179</v>
      </c>
      <c r="B28" s="166" t="s">
        <v>4200</v>
      </c>
      <c r="C28" s="221" t="s">
        <v>3470</v>
      </c>
      <c r="D28" s="166" t="s">
        <v>3471</v>
      </c>
    </row>
    <row r="29" spans="1:4" x14ac:dyDescent="0.2">
      <c r="A29" s="166" t="s">
        <v>3431</v>
      </c>
      <c r="B29" s="166" t="s">
        <v>3432</v>
      </c>
      <c r="C29" s="221" t="s">
        <v>3472</v>
      </c>
      <c r="D29" s="166" t="s">
        <v>3473</v>
      </c>
    </row>
    <row r="30" spans="1:4" x14ac:dyDescent="0.2">
      <c r="A30" s="166" t="s">
        <v>4180</v>
      </c>
      <c r="B30" s="166" t="s">
        <v>4201</v>
      </c>
      <c r="C30" s="221" t="s">
        <v>3472</v>
      </c>
      <c r="D30" s="166" t="s">
        <v>3473</v>
      </c>
    </row>
    <row r="31" spans="1:4" x14ac:dyDescent="0.2">
      <c r="A31" s="166" t="s">
        <v>3425</v>
      </c>
      <c r="B31" s="166" t="s">
        <v>3426</v>
      </c>
      <c r="C31" s="221" t="s">
        <v>3474</v>
      </c>
      <c r="D31" s="166" t="s">
        <v>3475</v>
      </c>
    </row>
    <row r="32" spans="1:4" x14ac:dyDescent="0.2">
      <c r="A32" s="167" t="s">
        <v>3441</v>
      </c>
      <c r="B32" s="167" t="s">
        <v>3430</v>
      </c>
      <c r="C32" s="221" t="s">
        <v>3476</v>
      </c>
      <c r="D32" s="166" t="s">
        <v>3430</v>
      </c>
    </row>
    <row r="33" spans="1:4" x14ac:dyDescent="0.2">
      <c r="A33" s="167" t="s">
        <v>4181</v>
      </c>
      <c r="B33" s="167" t="s">
        <v>4202</v>
      </c>
      <c r="C33" s="221" t="s">
        <v>3476</v>
      </c>
      <c r="D33" s="166" t="s">
        <v>3430</v>
      </c>
    </row>
    <row r="34" spans="1:4" x14ac:dyDescent="0.2">
      <c r="A34" s="166" t="s">
        <v>3413</v>
      </c>
      <c r="B34" s="166" t="s">
        <v>3414</v>
      </c>
      <c r="C34" s="222" t="s">
        <v>3477</v>
      </c>
      <c r="D34" s="166" t="s">
        <v>3478</v>
      </c>
    </row>
    <row r="35" spans="1:4" x14ac:dyDescent="0.2">
      <c r="A35" s="166" t="s">
        <v>4182</v>
      </c>
      <c r="B35" s="166" t="s">
        <v>4203</v>
      </c>
      <c r="C35" s="222" t="s">
        <v>3477</v>
      </c>
      <c r="D35" s="166" t="s">
        <v>3478</v>
      </c>
    </row>
    <row r="36" spans="1:4" x14ac:dyDescent="0.2">
      <c r="A36" s="167" t="s">
        <v>3896</v>
      </c>
      <c r="B36" s="167" t="s">
        <v>3897</v>
      </c>
      <c r="C36" s="221" t="s">
        <v>3479</v>
      </c>
      <c r="D36" s="166" t="s">
        <v>3480</v>
      </c>
    </row>
    <row r="37" spans="1:4" x14ac:dyDescent="0.2">
      <c r="A37" s="167"/>
      <c r="B37" s="166"/>
      <c r="C37" s="221" t="s">
        <v>3481</v>
      </c>
      <c r="D37" s="166" t="s">
        <v>3482</v>
      </c>
    </row>
    <row r="38" spans="1:4" x14ac:dyDescent="0.2">
      <c r="A38" s="166" t="s">
        <v>1951</v>
      </c>
      <c r="B38" s="166" t="s">
        <v>1952</v>
      </c>
      <c r="C38" s="221" t="s">
        <v>3483</v>
      </c>
      <c r="D38" s="166" t="s">
        <v>1952</v>
      </c>
    </row>
    <row r="39" spans="1:4" x14ac:dyDescent="0.2">
      <c r="A39" s="166" t="s">
        <v>4183</v>
      </c>
      <c r="B39" s="166" t="s">
        <v>1952</v>
      </c>
      <c r="C39" s="221" t="s">
        <v>3483</v>
      </c>
      <c r="D39" s="166" t="s">
        <v>1952</v>
      </c>
    </row>
    <row r="40" spans="1:4" x14ac:dyDescent="0.2">
      <c r="A40" s="167" t="s">
        <v>3446</v>
      </c>
      <c r="B40" s="166" t="s">
        <v>3447</v>
      </c>
      <c r="C40" s="221" t="s">
        <v>3484</v>
      </c>
      <c r="D40" s="166" t="s">
        <v>3485</v>
      </c>
    </row>
    <row r="41" spans="1:4" x14ac:dyDescent="0.2">
      <c r="A41" s="167" t="s">
        <v>4184</v>
      </c>
      <c r="B41" s="217" t="s">
        <v>4204</v>
      </c>
      <c r="C41" s="221" t="s">
        <v>3484</v>
      </c>
      <c r="D41" s="166" t="s">
        <v>3485</v>
      </c>
    </row>
    <row r="42" spans="1:4" x14ac:dyDescent="0.2">
      <c r="A42" s="166" t="s">
        <v>3916</v>
      </c>
      <c r="B42" s="166" t="s">
        <v>3917</v>
      </c>
      <c r="C42" s="221" t="s">
        <v>3488</v>
      </c>
      <c r="D42" s="166" t="s">
        <v>3489</v>
      </c>
    </row>
    <row r="43" spans="1:4" x14ac:dyDescent="0.2">
      <c r="A43" s="60"/>
      <c r="B43" s="60"/>
      <c r="C43" s="223" t="s">
        <v>3490</v>
      </c>
      <c r="D43" s="60" t="s">
        <v>3491</v>
      </c>
    </row>
    <row r="44" spans="1:4" x14ac:dyDescent="0.2">
      <c r="A44" s="60"/>
      <c r="B44" s="60"/>
      <c r="C44" s="223" t="s">
        <v>3492</v>
      </c>
      <c r="D44" s="60" t="s">
        <v>3493</v>
      </c>
    </row>
    <row r="46" spans="1:4" ht="51" x14ac:dyDescent="0.2">
      <c r="A46" s="171" t="s">
        <v>4169</v>
      </c>
      <c r="B46" s="216" t="s">
        <v>4188</v>
      </c>
      <c r="C46" s="305" t="s">
        <v>4185</v>
      </c>
      <c r="D46" s="311"/>
    </row>
    <row r="47" spans="1:4" x14ac:dyDescent="0.2">
      <c r="A47" s="166" t="s">
        <v>4174</v>
      </c>
      <c r="B47" s="166" t="s">
        <v>3843</v>
      </c>
      <c r="C47" s="221" t="s">
        <v>3486</v>
      </c>
      <c r="D47" s="166" t="s">
        <v>3487</v>
      </c>
    </row>
  </sheetData>
  <mergeCells count="2">
    <mergeCell ref="C2:D2"/>
    <mergeCell ref="C46:D46"/>
  </mergeCells>
  <pageMargins left="0.23622047244094491" right="0.23622047244094491" top="0.74803149606299213" bottom="0.74803149606299213" header="0.31496062992125984" footer="0.31496062992125984"/>
  <pageSetup paperSize="9" scale="7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1"/>
  <sheetViews>
    <sheetView workbookViewId="0">
      <pane ySplit="4" topLeftCell="A8" activePane="bottomLeft" state="frozen"/>
      <selection pane="bottomLeft" activeCell="L19" sqref="L19"/>
    </sheetView>
  </sheetViews>
  <sheetFormatPr defaultRowHeight="12.75" x14ac:dyDescent="0.2"/>
  <cols>
    <col min="2" max="4" width="32.140625" customWidth="1"/>
    <col min="5" max="5" width="2.28515625" bestFit="1" customWidth="1"/>
    <col min="6" max="6" width="30.5703125" bestFit="1" customWidth="1"/>
    <col min="7" max="7" width="30.85546875" bestFit="1" customWidth="1"/>
  </cols>
  <sheetData>
    <row r="2" spans="1:12" ht="15.75" x14ac:dyDescent="0.25">
      <c r="A2" s="237" t="s">
        <v>4364</v>
      </c>
    </row>
    <row r="3" spans="1:12" ht="15.75" x14ac:dyDescent="0.25">
      <c r="A3" s="237" t="s">
        <v>4336</v>
      </c>
    </row>
    <row r="4" spans="1:12" ht="15.75" x14ac:dyDescent="0.25">
      <c r="A4" s="237" t="s">
        <v>4337</v>
      </c>
    </row>
    <row r="5" spans="1:12" ht="15.75" x14ac:dyDescent="0.25">
      <c r="A5" s="237"/>
    </row>
    <row r="7" spans="1:12" ht="90" x14ac:dyDescent="0.25">
      <c r="A7" s="70" t="s">
        <v>1848</v>
      </c>
      <c r="B7" s="86" t="s">
        <v>4359</v>
      </c>
      <c r="C7" s="70" t="s">
        <v>2119</v>
      </c>
      <c r="D7" s="70" t="s">
        <v>4360</v>
      </c>
      <c r="E7" s="70" t="s">
        <v>12</v>
      </c>
      <c r="F7" s="70" t="s">
        <v>3365</v>
      </c>
      <c r="G7" s="70" t="s">
        <v>3508</v>
      </c>
      <c r="J7" s="245"/>
      <c r="K7" s="246"/>
      <c r="L7" s="246"/>
    </row>
    <row r="8" spans="1:12" ht="90" x14ac:dyDescent="0.25">
      <c r="A8" s="70" t="s">
        <v>1848</v>
      </c>
      <c r="B8" s="86" t="s">
        <v>4361</v>
      </c>
      <c r="C8" s="70" t="s">
        <v>2119</v>
      </c>
      <c r="D8" s="70" t="s">
        <v>4360</v>
      </c>
      <c r="E8" s="70" t="s">
        <v>15</v>
      </c>
      <c r="F8" s="70" t="s">
        <v>4226</v>
      </c>
      <c r="G8" s="70" t="s">
        <v>4227</v>
      </c>
    </row>
    <row r="9" spans="1:12" ht="90" x14ac:dyDescent="0.25">
      <c r="A9" s="70" t="s">
        <v>1848</v>
      </c>
      <c r="B9" s="86" t="s">
        <v>4361</v>
      </c>
      <c r="C9" s="70" t="s">
        <v>2119</v>
      </c>
      <c r="D9" s="70" t="s">
        <v>4360</v>
      </c>
      <c r="E9" s="70" t="s">
        <v>15</v>
      </c>
      <c r="F9" s="70" t="s">
        <v>4228</v>
      </c>
      <c r="G9" s="70" t="s">
        <v>4229</v>
      </c>
    </row>
    <row r="10" spans="1:12" ht="90" x14ac:dyDescent="0.25">
      <c r="A10" s="70" t="s">
        <v>1848</v>
      </c>
      <c r="B10" s="86" t="s">
        <v>4361</v>
      </c>
      <c r="C10" s="70" t="s">
        <v>2119</v>
      </c>
      <c r="D10" s="70" t="s">
        <v>4360</v>
      </c>
      <c r="E10" s="70" t="s">
        <v>15</v>
      </c>
      <c r="F10" s="70" t="s">
        <v>4230</v>
      </c>
      <c r="G10" s="70" t="s">
        <v>4231</v>
      </c>
    </row>
    <row r="11" spans="1:12" ht="90" x14ac:dyDescent="0.25">
      <c r="A11" s="247" t="s">
        <v>1848</v>
      </c>
      <c r="B11" s="248" t="s">
        <v>4362</v>
      </c>
      <c r="C11" s="247" t="s">
        <v>2119</v>
      </c>
      <c r="D11" s="247" t="s">
        <v>4363</v>
      </c>
      <c r="E11" s="247" t="s">
        <v>15</v>
      </c>
      <c r="F11" s="247" t="s">
        <v>4232</v>
      </c>
      <c r="G11" s="247" t="s">
        <v>4233</v>
      </c>
    </row>
    <row r="12" spans="1:12" ht="90" x14ac:dyDescent="0.25">
      <c r="A12" s="247" t="s">
        <v>1848</v>
      </c>
      <c r="B12" s="248" t="s">
        <v>4362</v>
      </c>
      <c r="C12" s="247" t="s">
        <v>2119</v>
      </c>
      <c r="D12" s="247" t="s">
        <v>4363</v>
      </c>
      <c r="E12" s="247" t="s">
        <v>15</v>
      </c>
      <c r="F12" s="247" t="s">
        <v>4234</v>
      </c>
      <c r="G12" s="247" t="s">
        <v>4235</v>
      </c>
    </row>
    <row r="13" spans="1:12" ht="90" x14ac:dyDescent="0.25">
      <c r="A13" s="247" t="s">
        <v>1848</v>
      </c>
      <c r="B13" s="248" t="s">
        <v>4362</v>
      </c>
      <c r="C13" s="247" t="s">
        <v>2119</v>
      </c>
      <c r="D13" s="247" t="s">
        <v>4363</v>
      </c>
      <c r="E13" s="247" t="s">
        <v>15</v>
      </c>
      <c r="F13" s="247" t="s">
        <v>4236</v>
      </c>
      <c r="G13" s="247" t="s">
        <v>4237</v>
      </c>
    </row>
    <row r="16" spans="1:12" ht="77.25" x14ac:dyDescent="0.25">
      <c r="A16" s="68" t="s">
        <v>1860</v>
      </c>
      <c r="B16" s="234" t="s">
        <v>4339</v>
      </c>
      <c r="C16" s="69" t="s">
        <v>2119</v>
      </c>
      <c r="D16" s="70" t="s">
        <v>4340</v>
      </c>
      <c r="E16" s="70" t="s">
        <v>12</v>
      </c>
      <c r="F16" s="68" t="s">
        <v>3365</v>
      </c>
      <c r="G16" s="68" t="s">
        <v>3508</v>
      </c>
    </row>
    <row r="17" spans="1:7" ht="77.25" x14ac:dyDescent="0.25">
      <c r="A17" s="68" t="s">
        <v>1860</v>
      </c>
      <c r="B17" s="234" t="s">
        <v>4339</v>
      </c>
      <c r="C17" s="69" t="s">
        <v>2119</v>
      </c>
      <c r="D17" s="70" t="s">
        <v>4340</v>
      </c>
      <c r="E17" s="70" t="s">
        <v>15</v>
      </c>
      <c r="F17" s="68" t="s">
        <v>3374</v>
      </c>
      <c r="G17" s="68" t="s">
        <v>3517</v>
      </c>
    </row>
    <row r="18" spans="1:7" ht="77.25" x14ac:dyDescent="0.25">
      <c r="A18" s="235" t="s">
        <v>1860</v>
      </c>
      <c r="B18" s="234" t="s">
        <v>4339</v>
      </c>
      <c r="C18" s="69" t="s">
        <v>2119</v>
      </c>
      <c r="D18" s="70" t="s">
        <v>4340</v>
      </c>
      <c r="E18" s="236" t="s">
        <v>15</v>
      </c>
      <c r="F18" s="235" t="s">
        <v>3375</v>
      </c>
      <c r="G18" s="235" t="s">
        <v>4302</v>
      </c>
    </row>
    <row r="19" spans="1:7" ht="77.25" x14ac:dyDescent="0.25">
      <c r="A19" s="235" t="s">
        <v>1860</v>
      </c>
      <c r="B19" s="234" t="s">
        <v>4339</v>
      </c>
      <c r="C19" s="69" t="s">
        <v>2119</v>
      </c>
      <c r="D19" s="70" t="s">
        <v>4340</v>
      </c>
      <c r="E19" s="236" t="s">
        <v>15</v>
      </c>
      <c r="F19" s="235" t="s">
        <v>4303</v>
      </c>
      <c r="G19" s="238" t="s">
        <v>4341</v>
      </c>
    </row>
    <row r="20" spans="1:7" ht="77.25" x14ac:dyDescent="0.25">
      <c r="A20" s="235" t="s">
        <v>1860</v>
      </c>
      <c r="B20" s="234" t="s">
        <v>4339</v>
      </c>
      <c r="C20" s="69" t="s">
        <v>2119</v>
      </c>
      <c r="D20" s="70" t="s">
        <v>4340</v>
      </c>
      <c r="E20" s="236" t="s">
        <v>15</v>
      </c>
      <c r="F20" s="238" t="s">
        <v>4342</v>
      </c>
      <c r="G20" s="235" t="s">
        <v>3518</v>
      </c>
    </row>
    <row r="22" spans="1:7" ht="90" x14ac:dyDescent="0.25">
      <c r="A22" s="70" t="s">
        <v>4157</v>
      </c>
      <c r="B22" s="70" t="s">
        <v>4343</v>
      </c>
      <c r="C22" s="69" t="s">
        <v>2119</v>
      </c>
      <c r="D22" s="70" t="s">
        <v>4345</v>
      </c>
      <c r="E22" s="70" t="s">
        <v>12</v>
      </c>
      <c r="F22" s="68" t="s">
        <v>3365</v>
      </c>
      <c r="G22" s="68" t="s">
        <v>3508</v>
      </c>
    </row>
    <row r="23" spans="1:7" ht="90" x14ac:dyDescent="0.25">
      <c r="A23" s="70" t="s">
        <v>4157</v>
      </c>
      <c r="B23" s="70" t="s">
        <v>4343</v>
      </c>
      <c r="C23" s="69" t="s">
        <v>2119</v>
      </c>
      <c r="D23" s="70" t="s">
        <v>4345</v>
      </c>
      <c r="E23" s="70" t="s">
        <v>15</v>
      </c>
      <c r="F23" s="68" t="s">
        <v>3386</v>
      </c>
      <c r="G23" s="68" t="s">
        <v>4347</v>
      </c>
    </row>
    <row r="24" spans="1:7" ht="90" x14ac:dyDescent="0.25">
      <c r="A24" s="239" t="s">
        <v>4157</v>
      </c>
      <c r="B24" s="239" t="s">
        <v>4346</v>
      </c>
      <c r="C24" s="240" t="s">
        <v>2119</v>
      </c>
      <c r="D24" s="239" t="s">
        <v>4344</v>
      </c>
      <c r="E24" s="239" t="s">
        <v>15</v>
      </c>
      <c r="F24" s="241" t="s">
        <v>4348</v>
      </c>
      <c r="G24" s="241" t="s">
        <v>4105</v>
      </c>
    </row>
    <row r="25" spans="1:7" ht="89.25" x14ac:dyDescent="0.2">
      <c r="A25" s="242" t="s">
        <v>4157</v>
      </c>
      <c r="B25" s="242" t="s">
        <v>4350</v>
      </c>
      <c r="C25" s="243" t="s">
        <v>2119</v>
      </c>
      <c r="D25" s="242" t="s">
        <v>4344</v>
      </c>
      <c r="E25" s="242" t="s">
        <v>15</v>
      </c>
      <c r="F25" s="244" t="s">
        <v>3388</v>
      </c>
      <c r="G25" s="244" t="s">
        <v>4250</v>
      </c>
    </row>
    <row r="26" spans="1:7" ht="90" x14ac:dyDescent="0.25">
      <c r="A26" s="70" t="s">
        <v>4157</v>
      </c>
      <c r="B26" s="70" t="s">
        <v>4343</v>
      </c>
      <c r="C26" s="69" t="s">
        <v>2119</v>
      </c>
      <c r="D26" s="70" t="s">
        <v>4345</v>
      </c>
      <c r="E26" s="70" t="s">
        <v>15</v>
      </c>
      <c r="F26" s="68" t="s">
        <v>4349</v>
      </c>
      <c r="G26" s="68" t="s">
        <v>4106</v>
      </c>
    </row>
    <row r="27" spans="1:7" ht="90" x14ac:dyDescent="0.25">
      <c r="A27" s="70" t="s">
        <v>4157</v>
      </c>
      <c r="B27" s="70" t="s">
        <v>4343</v>
      </c>
      <c r="C27" s="69" t="s">
        <v>2119</v>
      </c>
      <c r="D27" s="70" t="s">
        <v>4345</v>
      </c>
      <c r="E27" s="70" t="s">
        <v>15</v>
      </c>
      <c r="F27" s="68" t="s">
        <v>3389</v>
      </c>
      <c r="G27" s="68" t="s">
        <v>4107</v>
      </c>
    </row>
    <row r="28" spans="1:7" ht="90" x14ac:dyDescent="0.25">
      <c r="A28" s="70" t="s">
        <v>4157</v>
      </c>
      <c r="B28" s="70" t="s">
        <v>4343</v>
      </c>
      <c r="C28" s="69" t="s">
        <v>2119</v>
      </c>
      <c r="D28" s="70" t="s">
        <v>4345</v>
      </c>
      <c r="E28" s="70" t="s">
        <v>15</v>
      </c>
      <c r="F28" s="68" t="s">
        <v>3387</v>
      </c>
      <c r="G28" s="68" t="s">
        <v>3530</v>
      </c>
    </row>
    <row r="29" spans="1:7" ht="90" x14ac:dyDescent="0.25">
      <c r="A29" s="239" t="s">
        <v>4157</v>
      </c>
      <c r="B29" s="239" t="s">
        <v>4346</v>
      </c>
      <c r="C29" s="240" t="s">
        <v>2119</v>
      </c>
      <c r="D29" s="239" t="s">
        <v>4344</v>
      </c>
      <c r="E29" s="239" t="s">
        <v>15</v>
      </c>
      <c r="F29" s="241" t="s">
        <v>4351</v>
      </c>
      <c r="G29" s="241" t="s">
        <v>4352</v>
      </c>
    </row>
    <row r="30" spans="1:7" ht="90" x14ac:dyDescent="0.25">
      <c r="A30" s="239" t="s">
        <v>4157</v>
      </c>
      <c r="B30" s="239" t="s">
        <v>4346</v>
      </c>
      <c r="C30" s="240" t="s">
        <v>2119</v>
      </c>
      <c r="D30" s="239" t="s">
        <v>4344</v>
      </c>
      <c r="E30" s="239" t="s">
        <v>15</v>
      </c>
      <c r="F30" s="241" t="s">
        <v>4353</v>
      </c>
      <c r="G30" s="241" t="s">
        <v>4354</v>
      </c>
    </row>
    <row r="31" spans="1:7" ht="90" x14ac:dyDescent="0.25">
      <c r="A31" s="239" t="s">
        <v>4157</v>
      </c>
      <c r="B31" s="239" t="s">
        <v>4346</v>
      </c>
      <c r="C31" s="240" t="s">
        <v>2119</v>
      </c>
      <c r="D31" s="239" t="s">
        <v>4344</v>
      </c>
      <c r="E31" s="239" t="s">
        <v>15</v>
      </c>
      <c r="F31" s="241" t="s">
        <v>4355</v>
      </c>
      <c r="G31" s="241" t="s">
        <v>4356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6"/>
  <sheetViews>
    <sheetView workbookViewId="0"/>
  </sheetViews>
  <sheetFormatPr defaultColWidth="9.140625" defaultRowHeight="12.75" x14ac:dyDescent="0.2"/>
  <cols>
    <col min="1" max="1" width="13.7109375" style="268" customWidth="1"/>
    <col min="2" max="2" width="13.7109375" style="267" customWidth="1"/>
    <col min="3" max="3" width="43.42578125" style="266" hidden="1" customWidth="1"/>
    <col min="4" max="4" width="59" style="263" customWidth="1"/>
    <col min="5" max="5" width="84.140625" style="266" customWidth="1"/>
    <col min="6" max="6" width="9.140625" style="265" customWidth="1"/>
    <col min="7" max="8" width="31.7109375" style="265" bestFit="1" customWidth="1"/>
    <col min="9" max="9" width="27" style="264" customWidth="1"/>
    <col min="10" max="16384" width="9.140625" style="263"/>
  </cols>
  <sheetData>
    <row r="1" spans="1:9" x14ac:dyDescent="0.2">
      <c r="A1" s="292" t="s">
        <v>4458</v>
      </c>
      <c r="B1" s="292"/>
      <c r="C1" s="290"/>
      <c r="D1" s="291"/>
      <c r="E1" s="290"/>
      <c r="F1" s="289"/>
      <c r="G1" s="289"/>
      <c r="H1" s="289"/>
      <c r="I1" s="284"/>
    </row>
    <row r="2" spans="1:9" x14ac:dyDescent="0.2">
      <c r="A2" s="287" t="s">
        <v>4459</v>
      </c>
      <c r="B2" s="288"/>
      <c r="C2" s="286"/>
      <c r="D2" s="287"/>
      <c r="E2" s="286"/>
      <c r="F2" s="285"/>
      <c r="G2" s="285"/>
      <c r="H2" s="285"/>
      <c r="I2" s="284"/>
    </row>
    <row r="3" spans="1:9" x14ac:dyDescent="0.2">
      <c r="A3" s="287"/>
      <c r="B3" s="288"/>
      <c r="C3" s="286"/>
      <c r="D3" s="287"/>
      <c r="E3" s="286"/>
      <c r="F3" s="285"/>
      <c r="G3" s="285"/>
      <c r="H3" s="285"/>
      <c r="I3" s="284"/>
    </row>
    <row r="4" spans="1:9" s="275" customFormat="1" ht="38.25" customHeight="1" x14ac:dyDescent="0.2">
      <c r="A4" s="313" t="s">
        <v>4460</v>
      </c>
      <c r="B4" s="313"/>
      <c r="C4" s="313"/>
      <c r="D4" s="313"/>
      <c r="E4" s="313"/>
      <c r="F4" s="313"/>
      <c r="G4" s="313"/>
      <c r="H4" s="313"/>
      <c r="I4" s="313"/>
    </row>
    <row r="5" spans="1:9" s="275" customFormat="1" ht="38.25" x14ac:dyDescent="0.2">
      <c r="A5" s="279" t="s">
        <v>4451</v>
      </c>
      <c r="B5" s="278" t="s">
        <v>3340</v>
      </c>
      <c r="C5" s="278" t="s">
        <v>3326</v>
      </c>
      <c r="D5" s="278" t="s">
        <v>4371</v>
      </c>
      <c r="E5" s="278" t="s">
        <v>4400</v>
      </c>
      <c r="F5" s="276" t="s">
        <v>4396</v>
      </c>
      <c r="G5" s="277" t="s">
        <v>4372</v>
      </c>
      <c r="H5" s="277" t="s">
        <v>4373</v>
      </c>
      <c r="I5" s="276" t="s">
        <v>4389</v>
      </c>
    </row>
    <row r="6" spans="1:9" ht="63.75" x14ac:dyDescent="0.2">
      <c r="A6" s="269" t="s">
        <v>4452</v>
      </c>
      <c r="B6" s="271" t="s">
        <v>1880</v>
      </c>
      <c r="C6" s="266" t="s">
        <v>4101</v>
      </c>
      <c r="D6" s="269" t="s">
        <v>4468</v>
      </c>
      <c r="E6" s="269" t="s">
        <v>4470</v>
      </c>
      <c r="F6" s="264" t="s">
        <v>3338</v>
      </c>
      <c r="G6" s="265" t="s">
        <v>3365</v>
      </c>
      <c r="H6" s="265" t="s">
        <v>3508</v>
      </c>
      <c r="I6" s="312" t="s">
        <v>4401</v>
      </c>
    </row>
    <row r="7" spans="1:9" x14ac:dyDescent="0.2">
      <c r="A7" s="263"/>
      <c r="B7" s="271"/>
      <c r="D7" s="266"/>
      <c r="F7" s="266" t="s">
        <v>3339</v>
      </c>
      <c r="G7" s="263" t="s">
        <v>3409</v>
      </c>
      <c r="H7" s="263" t="s">
        <v>3552</v>
      </c>
      <c r="I7" s="312"/>
    </row>
    <row r="8" spans="1:9" x14ac:dyDescent="0.2">
      <c r="A8" s="263"/>
      <c r="B8" s="271"/>
      <c r="D8" s="266"/>
      <c r="F8" s="266" t="s">
        <v>3339</v>
      </c>
      <c r="G8" s="263" t="s">
        <v>3410</v>
      </c>
      <c r="H8" s="263" t="s">
        <v>3553</v>
      </c>
      <c r="I8" s="312"/>
    </row>
    <row r="9" spans="1:9" x14ac:dyDescent="0.2">
      <c r="A9" s="263"/>
      <c r="B9" s="271"/>
      <c r="D9" s="266"/>
      <c r="F9" s="266" t="s">
        <v>3339</v>
      </c>
      <c r="G9" s="263" t="s">
        <v>4464</v>
      </c>
      <c r="H9" s="263" t="s">
        <v>4465</v>
      </c>
      <c r="I9" s="312"/>
    </row>
    <row r="10" spans="1:9" x14ac:dyDescent="0.2">
      <c r="A10" s="263"/>
      <c r="B10" s="271"/>
      <c r="D10" s="266"/>
      <c r="F10" s="266" t="s">
        <v>3339</v>
      </c>
      <c r="G10" s="263" t="s">
        <v>4466</v>
      </c>
      <c r="H10" s="263" t="s">
        <v>4467</v>
      </c>
      <c r="I10" s="312"/>
    </row>
    <row r="11" spans="1:9" ht="102" x14ac:dyDescent="0.2">
      <c r="A11" s="269" t="s">
        <v>4452</v>
      </c>
      <c r="B11" s="271" t="s">
        <v>3356</v>
      </c>
      <c r="C11" s="266" t="s">
        <v>4266</v>
      </c>
      <c r="D11" s="266" t="s">
        <v>4295</v>
      </c>
      <c r="E11" s="266" t="s">
        <v>4392</v>
      </c>
      <c r="F11" s="266" t="s">
        <v>3338</v>
      </c>
      <c r="G11" s="263" t="s">
        <v>3365</v>
      </c>
      <c r="H11" s="263" t="s">
        <v>3508</v>
      </c>
      <c r="I11" s="312" t="s">
        <v>4401</v>
      </c>
    </row>
    <row r="12" spans="1:9" x14ac:dyDescent="0.2">
      <c r="A12" s="269"/>
      <c r="B12" s="271"/>
      <c r="D12" s="266"/>
      <c r="F12" s="266" t="s">
        <v>3339</v>
      </c>
      <c r="G12" s="263" t="s">
        <v>4088</v>
      </c>
      <c r="H12" s="263" t="s">
        <v>4112</v>
      </c>
      <c r="I12" s="312"/>
    </row>
    <row r="13" spans="1:9" x14ac:dyDescent="0.2">
      <c r="A13" s="269"/>
      <c r="B13" s="271"/>
      <c r="D13" s="266"/>
      <c r="F13" s="266" t="s">
        <v>3339</v>
      </c>
      <c r="G13" s="263" t="s">
        <v>3396</v>
      </c>
      <c r="H13" s="263" t="s">
        <v>4265</v>
      </c>
      <c r="I13" s="312"/>
    </row>
    <row r="14" spans="1:9" x14ac:dyDescent="0.2">
      <c r="A14" s="269"/>
      <c r="B14" s="271"/>
      <c r="D14" s="266"/>
      <c r="F14" s="266" t="s">
        <v>3339</v>
      </c>
      <c r="G14" s="263" t="s">
        <v>4264</v>
      </c>
      <c r="H14" s="263" t="s">
        <v>4108</v>
      </c>
      <c r="I14" s="312"/>
    </row>
    <row r="15" spans="1:9" x14ac:dyDescent="0.2">
      <c r="A15" s="269"/>
      <c r="B15" s="271"/>
      <c r="D15" s="266"/>
      <c r="F15" s="266" t="s">
        <v>3339</v>
      </c>
      <c r="G15" s="263" t="s">
        <v>4085</v>
      </c>
      <c r="H15" s="263" t="s">
        <v>4109</v>
      </c>
      <c r="I15" s="312"/>
    </row>
    <row r="16" spans="1:9" x14ac:dyDescent="0.2">
      <c r="A16" s="269"/>
      <c r="B16" s="271"/>
      <c r="D16" s="266"/>
      <c r="F16" s="266" t="s">
        <v>3339</v>
      </c>
      <c r="G16" s="263" t="s">
        <v>3397</v>
      </c>
      <c r="H16" s="263" t="s">
        <v>4547</v>
      </c>
      <c r="I16" s="312"/>
    </row>
    <row r="17" spans="1:9" x14ac:dyDescent="0.2">
      <c r="A17" s="269"/>
      <c r="B17" s="271"/>
      <c r="D17" s="266"/>
      <c r="F17" s="266" t="s">
        <v>3339</v>
      </c>
      <c r="G17" s="263" t="s">
        <v>4546</v>
      </c>
      <c r="H17" s="263" t="s">
        <v>4110</v>
      </c>
      <c r="I17" s="312"/>
    </row>
    <row r="18" spans="1:9" x14ac:dyDescent="0.2">
      <c r="A18" s="269"/>
      <c r="B18" s="271"/>
      <c r="D18" s="266"/>
      <c r="F18" s="266" t="s">
        <v>3339</v>
      </c>
      <c r="G18" s="263" t="s">
        <v>3398</v>
      </c>
      <c r="H18" s="263" t="s">
        <v>4111</v>
      </c>
      <c r="I18" s="312"/>
    </row>
    <row r="19" spans="1:9" ht="89.25" x14ac:dyDescent="0.2">
      <c r="A19" s="269" t="s">
        <v>4452</v>
      </c>
      <c r="B19" s="271" t="s">
        <v>1845</v>
      </c>
      <c r="C19" s="266" t="s">
        <v>4275</v>
      </c>
      <c r="D19" s="266" t="s">
        <v>4280</v>
      </c>
      <c r="E19" s="266" t="s">
        <v>4374</v>
      </c>
      <c r="F19" s="266" t="s">
        <v>3339</v>
      </c>
      <c r="G19" s="263" t="s">
        <v>4089</v>
      </c>
      <c r="H19" s="263" t="s">
        <v>4090</v>
      </c>
      <c r="I19" s="312" t="s">
        <v>4401</v>
      </c>
    </row>
    <row r="20" spans="1:9" x14ac:dyDescent="0.2">
      <c r="A20" s="269"/>
      <c r="B20" s="271"/>
      <c r="D20" s="269"/>
      <c r="E20" s="269"/>
      <c r="F20" s="266" t="s">
        <v>3338</v>
      </c>
      <c r="G20" s="263" t="s">
        <v>3365</v>
      </c>
      <c r="H20" s="263" t="s">
        <v>3508</v>
      </c>
      <c r="I20" s="312"/>
    </row>
    <row r="21" spans="1:9" x14ac:dyDescent="0.2">
      <c r="A21" s="269"/>
      <c r="B21" s="271"/>
      <c r="D21" s="269"/>
      <c r="E21" s="269"/>
      <c r="F21" s="266" t="s">
        <v>3339</v>
      </c>
      <c r="G21" s="263" t="s">
        <v>3921</v>
      </c>
      <c r="H21" s="263" t="s">
        <v>3955</v>
      </c>
      <c r="I21" s="312"/>
    </row>
    <row r="22" spans="1:9" x14ac:dyDescent="0.2">
      <c r="A22" s="269"/>
      <c r="B22" s="271"/>
      <c r="D22" s="269"/>
      <c r="E22" s="269"/>
      <c r="F22" s="266" t="s">
        <v>3339</v>
      </c>
      <c r="G22" s="263" t="s">
        <v>4208</v>
      </c>
      <c r="H22" s="263" t="s">
        <v>4251</v>
      </c>
      <c r="I22" s="312"/>
    </row>
    <row r="23" spans="1:9" x14ac:dyDescent="0.2">
      <c r="A23" s="269"/>
      <c r="B23" s="271"/>
      <c r="D23" s="269"/>
      <c r="E23" s="269"/>
      <c r="F23" s="266" t="s">
        <v>3339</v>
      </c>
      <c r="G23" s="263" t="s">
        <v>4252</v>
      </c>
      <c r="H23" s="263" t="s">
        <v>3956</v>
      </c>
      <c r="I23" s="312"/>
    </row>
    <row r="24" spans="1:9" x14ac:dyDescent="0.2">
      <c r="A24" s="269"/>
      <c r="B24" s="271"/>
      <c r="D24" s="269"/>
      <c r="E24" s="269"/>
      <c r="F24" s="266" t="s">
        <v>3339</v>
      </c>
      <c r="G24" s="263" t="s">
        <v>3923</v>
      </c>
      <c r="H24" s="263" t="s">
        <v>4545</v>
      </c>
      <c r="I24" s="312"/>
    </row>
    <row r="25" spans="1:9" x14ac:dyDescent="0.2">
      <c r="A25" s="269"/>
      <c r="B25" s="271"/>
      <c r="D25" s="269"/>
      <c r="E25" s="269"/>
      <c r="F25" s="266" t="s">
        <v>3339</v>
      </c>
      <c r="G25" s="263" t="s">
        <v>4544</v>
      </c>
      <c r="H25" s="263" t="s">
        <v>3957</v>
      </c>
    </row>
    <row r="26" spans="1:9" ht="102" x14ac:dyDescent="0.2">
      <c r="A26" s="269" t="s">
        <v>4452</v>
      </c>
      <c r="B26" s="271" t="s">
        <v>3925</v>
      </c>
      <c r="C26" s="266" t="s">
        <v>4276</v>
      </c>
      <c r="D26" s="266" t="s">
        <v>4279</v>
      </c>
      <c r="E26" s="266" t="s">
        <v>4375</v>
      </c>
      <c r="F26" s="266" t="s">
        <v>3339</v>
      </c>
      <c r="G26" s="263" t="s">
        <v>3934</v>
      </c>
      <c r="H26" s="263" t="s">
        <v>3935</v>
      </c>
      <c r="I26" s="312" t="s">
        <v>4401</v>
      </c>
    </row>
    <row r="27" spans="1:9" x14ac:dyDescent="0.2">
      <c r="A27" s="269"/>
      <c r="B27" s="271"/>
      <c r="D27" s="266"/>
      <c r="F27" s="266" t="s">
        <v>3338</v>
      </c>
      <c r="G27" s="263" t="s">
        <v>3365</v>
      </c>
      <c r="H27" s="263" t="s">
        <v>3508</v>
      </c>
      <c r="I27" s="312"/>
    </row>
    <row r="28" spans="1:9" x14ac:dyDescent="0.2">
      <c r="A28" s="269"/>
      <c r="B28" s="271"/>
      <c r="D28" s="266"/>
      <c r="F28" s="266" t="s">
        <v>3339</v>
      </c>
      <c r="G28" s="263" t="s">
        <v>3928</v>
      </c>
      <c r="H28" s="263" t="s">
        <v>4165</v>
      </c>
      <c r="I28" s="312"/>
    </row>
    <row r="29" spans="1:9" x14ac:dyDescent="0.2">
      <c r="A29" s="269"/>
      <c r="B29" s="271"/>
      <c r="D29" s="266"/>
      <c r="F29" s="266" t="s">
        <v>3339</v>
      </c>
      <c r="G29" s="263" t="s">
        <v>4159</v>
      </c>
      <c r="H29" s="263" t="s">
        <v>4246</v>
      </c>
      <c r="I29" s="312"/>
    </row>
    <row r="30" spans="1:9" x14ac:dyDescent="0.2">
      <c r="A30" s="269"/>
      <c r="B30" s="271"/>
      <c r="D30" s="266"/>
      <c r="F30" s="266" t="s">
        <v>3339</v>
      </c>
      <c r="G30" s="263" t="s">
        <v>4247</v>
      </c>
      <c r="H30" s="263" t="s">
        <v>4160</v>
      </c>
      <c r="I30" s="312"/>
    </row>
    <row r="31" spans="1:9" x14ac:dyDescent="0.2">
      <c r="A31" s="269"/>
      <c r="B31" s="271"/>
      <c r="D31" s="266"/>
      <c r="F31" s="266" t="s">
        <v>3339</v>
      </c>
      <c r="G31" s="263" t="s">
        <v>4161</v>
      </c>
      <c r="H31" s="263" t="s">
        <v>4162</v>
      </c>
      <c r="I31" s="312"/>
    </row>
    <row r="32" spans="1:9" x14ac:dyDescent="0.2">
      <c r="A32" s="269"/>
      <c r="B32" s="271"/>
      <c r="D32" s="266"/>
      <c r="F32" s="266" t="s">
        <v>3339</v>
      </c>
      <c r="G32" s="263" t="s">
        <v>4163</v>
      </c>
      <c r="H32" s="263" t="s">
        <v>4543</v>
      </c>
      <c r="I32" s="312"/>
    </row>
    <row r="33" spans="1:9" x14ac:dyDescent="0.2">
      <c r="A33" s="269"/>
      <c r="B33" s="271"/>
      <c r="D33" s="266"/>
      <c r="F33" s="266" t="s">
        <v>3339</v>
      </c>
      <c r="G33" s="263" t="s">
        <v>4542</v>
      </c>
      <c r="H33" s="263" t="s">
        <v>4164</v>
      </c>
    </row>
    <row r="34" spans="1:9" ht="102" x14ac:dyDescent="0.2">
      <c r="A34" s="269" t="s">
        <v>4452</v>
      </c>
      <c r="B34" s="271" t="s">
        <v>1852</v>
      </c>
      <c r="C34" s="266" t="s">
        <v>4274</v>
      </c>
      <c r="D34" s="266" t="s">
        <v>4281</v>
      </c>
      <c r="E34" s="266" t="s">
        <v>4376</v>
      </c>
      <c r="F34" s="266" t="s">
        <v>3339</v>
      </c>
      <c r="G34" s="263" t="s">
        <v>4166</v>
      </c>
      <c r="H34" s="263" t="s">
        <v>3930</v>
      </c>
      <c r="I34" s="312" t="s">
        <v>4401</v>
      </c>
    </row>
    <row r="35" spans="1:9" x14ac:dyDescent="0.2">
      <c r="A35" s="269"/>
      <c r="B35" s="271"/>
      <c r="D35" s="266"/>
      <c r="F35" s="266" t="s">
        <v>3338</v>
      </c>
      <c r="G35" s="263" t="s">
        <v>3365</v>
      </c>
      <c r="H35" s="263" t="s">
        <v>3508</v>
      </c>
      <c r="I35" s="312"/>
    </row>
    <row r="36" spans="1:9" x14ac:dyDescent="0.2">
      <c r="A36" s="269"/>
      <c r="B36" s="271"/>
      <c r="D36" s="266"/>
      <c r="F36" s="266" t="s">
        <v>3339</v>
      </c>
      <c r="G36" s="263" t="s">
        <v>3938</v>
      </c>
      <c r="H36" s="263" t="s">
        <v>3962</v>
      </c>
      <c r="I36" s="312"/>
    </row>
    <row r="37" spans="1:9" x14ac:dyDescent="0.2">
      <c r="A37" s="269"/>
      <c r="B37" s="271"/>
      <c r="D37" s="266"/>
      <c r="F37" s="266" t="s">
        <v>3339</v>
      </c>
      <c r="G37" s="263" t="s">
        <v>4209</v>
      </c>
      <c r="H37" s="263" t="s">
        <v>3963</v>
      </c>
      <c r="I37" s="312"/>
    </row>
    <row r="38" spans="1:9" x14ac:dyDescent="0.2">
      <c r="A38" s="269"/>
      <c r="B38" s="271"/>
      <c r="D38" s="266"/>
      <c r="F38" s="266" t="s">
        <v>3339</v>
      </c>
      <c r="G38" s="263" t="s">
        <v>3942</v>
      </c>
      <c r="H38" s="263" t="s">
        <v>3964</v>
      </c>
      <c r="I38" s="312"/>
    </row>
    <row r="39" spans="1:9" x14ac:dyDescent="0.2">
      <c r="A39" s="269"/>
      <c r="B39" s="271"/>
      <c r="D39" s="266"/>
      <c r="F39" s="266" t="s">
        <v>3339</v>
      </c>
      <c r="G39" s="263" t="s">
        <v>3943</v>
      </c>
      <c r="H39" s="263" t="s">
        <v>4541</v>
      </c>
      <c r="I39" s="312"/>
    </row>
    <row r="40" spans="1:9" x14ac:dyDescent="0.2">
      <c r="A40" s="269"/>
      <c r="B40" s="271"/>
      <c r="D40" s="266"/>
      <c r="F40" s="266" t="s">
        <v>3339</v>
      </c>
      <c r="G40" s="263" t="s">
        <v>4540</v>
      </c>
      <c r="H40" s="263" t="s">
        <v>3965</v>
      </c>
    </row>
    <row r="41" spans="1:9" ht="102" x14ac:dyDescent="0.2">
      <c r="A41" s="269" t="s">
        <v>4452</v>
      </c>
      <c r="B41" s="271" t="s">
        <v>3944</v>
      </c>
      <c r="C41" s="266" t="s">
        <v>4277</v>
      </c>
      <c r="D41" s="266" t="s">
        <v>4282</v>
      </c>
      <c r="E41" s="266" t="s">
        <v>4377</v>
      </c>
      <c r="F41" s="266" t="s">
        <v>3339</v>
      </c>
      <c r="G41" s="263" t="s">
        <v>3940</v>
      </c>
      <c r="H41" s="263" t="s">
        <v>3939</v>
      </c>
      <c r="I41" s="312" t="s">
        <v>4401</v>
      </c>
    </row>
    <row r="42" spans="1:9" x14ac:dyDescent="0.2">
      <c r="A42" s="269"/>
      <c r="B42" s="271"/>
      <c r="D42" s="266"/>
      <c r="F42" s="266" t="s">
        <v>3338</v>
      </c>
      <c r="G42" s="263" t="s">
        <v>3365</v>
      </c>
      <c r="H42" s="263" t="s">
        <v>3508</v>
      </c>
      <c r="I42" s="312"/>
    </row>
    <row r="43" spans="1:9" x14ac:dyDescent="0.2">
      <c r="A43" s="269"/>
      <c r="B43" s="271"/>
      <c r="D43" s="266"/>
      <c r="F43" s="266" t="s">
        <v>3339</v>
      </c>
      <c r="G43" s="263" t="s">
        <v>3947</v>
      </c>
      <c r="H43" s="263" t="s">
        <v>3966</v>
      </c>
      <c r="I43" s="312"/>
    </row>
    <row r="44" spans="1:9" x14ac:dyDescent="0.2">
      <c r="A44" s="269"/>
      <c r="B44" s="271"/>
      <c r="D44" s="266"/>
      <c r="F44" s="266" t="s">
        <v>3339</v>
      </c>
      <c r="G44" s="283" t="s">
        <v>4210</v>
      </c>
      <c r="H44" s="283" t="s">
        <v>4249</v>
      </c>
      <c r="I44" s="312"/>
    </row>
    <row r="45" spans="1:9" x14ac:dyDescent="0.2">
      <c r="A45" s="269"/>
      <c r="B45" s="271"/>
      <c r="D45" s="266"/>
      <c r="F45" s="266" t="s">
        <v>3339</v>
      </c>
      <c r="G45" s="283" t="s">
        <v>4248</v>
      </c>
      <c r="H45" s="283" t="s">
        <v>3967</v>
      </c>
      <c r="I45" s="312"/>
    </row>
    <row r="46" spans="1:9" x14ac:dyDescent="0.2">
      <c r="A46" s="269"/>
      <c r="B46" s="271"/>
      <c r="D46" s="266"/>
      <c r="F46" s="266" t="s">
        <v>3339</v>
      </c>
      <c r="G46" s="283" t="s">
        <v>3951</v>
      </c>
      <c r="H46" s="283" t="s">
        <v>3968</v>
      </c>
      <c r="I46" s="312"/>
    </row>
    <row r="47" spans="1:9" x14ac:dyDescent="0.2">
      <c r="A47" s="269"/>
      <c r="B47" s="271"/>
      <c r="D47" s="266"/>
      <c r="F47" s="266" t="s">
        <v>3339</v>
      </c>
      <c r="G47" s="283" t="s">
        <v>3952</v>
      </c>
      <c r="H47" s="283" t="s">
        <v>4539</v>
      </c>
      <c r="I47" s="312"/>
    </row>
    <row r="48" spans="1:9" x14ac:dyDescent="0.2">
      <c r="A48" s="269"/>
      <c r="B48" s="271"/>
      <c r="D48" s="266"/>
      <c r="F48" s="266" t="s">
        <v>3339</v>
      </c>
      <c r="G48" s="283" t="s">
        <v>4538</v>
      </c>
      <c r="H48" s="283" t="s">
        <v>3969</v>
      </c>
    </row>
    <row r="49" spans="1:9" ht="102" x14ac:dyDescent="0.2">
      <c r="A49" s="269" t="s">
        <v>4452</v>
      </c>
      <c r="B49" s="271" t="s">
        <v>3971</v>
      </c>
      <c r="C49" s="266" t="s">
        <v>3954</v>
      </c>
      <c r="D49" s="266" t="s">
        <v>4283</v>
      </c>
      <c r="E49" s="266" t="s">
        <v>4378</v>
      </c>
      <c r="F49" s="266" t="s">
        <v>3339</v>
      </c>
      <c r="G49" s="263" t="s">
        <v>3948</v>
      </c>
      <c r="H49" s="263" t="s">
        <v>3949</v>
      </c>
      <c r="I49" s="312" t="s">
        <v>4401</v>
      </c>
    </row>
    <row r="50" spans="1:9" x14ac:dyDescent="0.2">
      <c r="A50" s="269"/>
      <c r="B50" s="271"/>
      <c r="D50" s="266"/>
      <c r="F50" s="266" t="s">
        <v>3338</v>
      </c>
      <c r="G50" s="263" t="s">
        <v>3365</v>
      </c>
      <c r="H50" s="263" t="s">
        <v>3508</v>
      </c>
      <c r="I50" s="312"/>
    </row>
    <row r="51" spans="1:9" x14ac:dyDescent="0.2">
      <c r="A51" s="269"/>
      <c r="B51" s="271"/>
      <c r="D51" s="266"/>
      <c r="F51" s="266" t="s">
        <v>3339</v>
      </c>
      <c r="G51" s="263" t="s">
        <v>4113</v>
      </c>
      <c r="H51" s="263" t="s">
        <v>4114</v>
      </c>
      <c r="I51" s="312"/>
    </row>
    <row r="52" spans="1:9" x14ac:dyDescent="0.2">
      <c r="A52" s="269"/>
      <c r="B52" s="271"/>
      <c r="D52" s="266"/>
      <c r="F52" s="266" t="s">
        <v>3339</v>
      </c>
      <c r="G52" s="263" t="s">
        <v>4211</v>
      </c>
      <c r="H52" s="263" t="s">
        <v>3973</v>
      </c>
      <c r="I52" s="312"/>
    </row>
    <row r="53" spans="1:9" x14ac:dyDescent="0.2">
      <c r="A53" s="269"/>
      <c r="B53" s="271"/>
      <c r="D53" s="266"/>
      <c r="F53" s="266" t="s">
        <v>3339</v>
      </c>
      <c r="G53" s="263" t="s">
        <v>3974</v>
      </c>
      <c r="H53" s="263" t="s">
        <v>3975</v>
      </c>
      <c r="I53" s="312"/>
    </row>
    <row r="54" spans="1:9" x14ac:dyDescent="0.2">
      <c r="A54" s="269"/>
      <c r="B54" s="271"/>
      <c r="D54" s="266"/>
      <c r="F54" s="266" t="s">
        <v>3339</v>
      </c>
      <c r="G54" s="263" t="s">
        <v>3976</v>
      </c>
      <c r="H54" s="263" t="s">
        <v>4537</v>
      </c>
      <c r="I54" s="312"/>
    </row>
    <row r="55" spans="1:9" x14ac:dyDescent="0.2">
      <c r="A55" s="269"/>
      <c r="B55" s="271"/>
      <c r="D55" s="266"/>
      <c r="F55" s="266" t="s">
        <v>3339</v>
      </c>
      <c r="G55" s="263" t="s">
        <v>4536</v>
      </c>
      <c r="H55" s="263" t="s">
        <v>3977</v>
      </c>
    </row>
    <row r="56" spans="1:9" ht="76.5" x14ac:dyDescent="0.2">
      <c r="A56" s="269" t="s">
        <v>4452</v>
      </c>
      <c r="B56" s="271" t="s">
        <v>1854</v>
      </c>
      <c r="C56" s="266" t="s">
        <v>4212</v>
      </c>
      <c r="D56" s="266" t="s">
        <v>4284</v>
      </c>
      <c r="E56" s="266" t="s">
        <v>4379</v>
      </c>
      <c r="F56" s="266" t="s">
        <v>3339</v>
      </c>
      <c r="G56" s="263" t="s">
        <v>4115</v>
      </c>
      <c r="H56" s="263" t="s">
        <v>4116</v>
      </c>
      <c r="I56" s="312" t="s">
        <v>4401</v>
      </c>
    </row>
    <row r="57" spans="1:9" x14ac:dyDescent="0.2">
      <c r="A57" s="269"/>
      <c r="B57" s="271"/>
      <c r="D57" s="266"/>
      <c r="F57" s="266" t="s">
        <v>3338</v>
      </c>
      <c r="G57" s="263" t="s">
        <v>3365</v>
      </c>
      <c r="H57" s="263" t="s">
        <v>3508</v>
      </c>
      <c r="I57" s="312"/>
    </row>
    <row r="58" spans="1:9" x14ac:dyDescent="0.2">
      <c r="A58" s="269"/>
      <c r="B58" s="271"/>
      <c r="D58" s="266"/>
      <c r="F58" s="266" t="s">
        <v>3339</v>
      </c>
      <c r="G58" s="263" t="s">
        <v>3556</v>
      </c>
      <c r="H58" s="263" t="s">
        <v>3559</v>
      </c>
      <c r="I58" s="312"/>
    </row>
    <row r="59" spans="1:9" x14ac:dyDescent="0.2">
      <c r="A59" s="269"/>
      <c r="B59" s="271"/>
      <c r="D59" s="266"/>
      <c r="F59" s="266" t="s">
        <v>3339</v>
      </c>
      <c r="G59" s="263" t="s">
        <v>3562</v>
      </c>
      <c r="H59" s="263" t="s">
        <v>3563</v>
      </c>
      <c r="I59" s="312"/>
    </row>
    <row r="60" spans="1:9" x14ac:dyDescent="0.2">
      <c r="A60" s="269"/>
      <c r="B60" s="271"/>
      <c r="D60" s="266"/>
      <c r="F60" s="266" t="s">
        <v>3339</v>
      </c>
      <c r="G60" s="263" t="s">
        <v>3564</v>
      </c>
      <c r="H60" s="263" t="s">
        <v>3982</v>
      </c>
      <c r="I60" s="312"/>
    </row>
    <row r="61" spans="1:9" x14ac:dyDescent="0.2">
      <c r="A61" s="269"/>
      <c r="B61" s="271"/>
      <c r="D61" s="266"/>
      <c r="F61" s="266" t="s">
        <v>3339</v>
      </c>
      <c r="G61" s="263" t="s">
        <v>3983</v>
      </c>
      <c r="H61" s="263" t="s">
        <v>3566</v>
      </c>
      <c r="I61" s="312"/>
    </row>
    <row r="62" spans="1:9" x14ac:dyDescent="0.2">
      <c r="A62" s="269"/>
      <c r="B62" s="271"/>
      <c r="D62" s="266"/>
      <c r="F62" s="266" t="s">
        <v>3339</v>
      </c>
      <c r="G62" s="263" t="s">
        <v>3567</v>
      </c>
      <c r="H62" s="263" t="s">
        <v>4535</v>
      </c>
      <c r="I62" s="312"/>
    </row>
    <row r="63" spans="1:9" x14ac:dyDescent="0.2">
      <c r="A63" s="269"/>
      <c r="B63" s="271"/>
      <c r="D63" s="266"/>
      <c r="F63" s="266" t="s">
        <v>3339</v>
      </c>
      <c r="G63" s="263" t="s">
        <v>4534</v>
      </c>
      <c r="H63" s="263" t="s">
        <v>3565</v>
      </c>
    </row>
    <row r="64" spans="1:9" ht="102" x14ac:dyDescent="0.2">
      <c r="A64" s="269" t="s">
        <v>4452</v>
      </c>
      <c r="B64" s="271" t="s">
        <v>1857</v>
      </c>
      <c r="C64" s="266" t="s">
        <v>4253</v>
      </c>
      <c r="D64" s="266" t="s">
        <v>4285</v>
      </c>
      <c r="E64" s="266" t="s">
        <v>4380</v>
      </c>
      <c r="F64" s="266" t="s">
        <v>3339</v>
      </c>
      <c r="G64" s="263" t="s">
        <v>3557</v>
      </c>
      <c r="H64" s="263" t="s">
        <v>3558</v>
      </c>
      <c r="I64" s="312" t="s">
        <v>4401</v>
      </c>
    </row>
    <row r="65" spans="1:9" x14ac:dyDescent="0.2">
      <c r="A65" s="269"/>
      <c r="B65" s="271"/>
      <c r="D65" s="266"/>
      <c r="F65" s="266" t="s">
        <v>3338</v>
      </c>
      <c r="G65" s="263" t="s">
        <v>3365</v>
      </c>
      <c r="H65" s="263" t="s">
        <v>3508</v>
      </c>
      <c r="I65" s="312"/>
    </row>
    <row r="66" spans="1:9" x14ac:dyDescent="0.2">
      <c r="A66" s="269"/>
      <c r="B66" s="271"/>
      <c r="D66" s="266"/>
      <c r="F66" s="266" t="s">
        <v>3339</v>
      </c>
      <c r="G66" s="263" t="s">
        <v>3985</v>
      </c>
      <c r="H66" s="263" t="s">
        <v>3986</v>
      </c>
      <c r="I66" s="312"/>
    </row>
    <row r="67" spans="1:9" x14ac:dyDescent="0.2">
      <c r="A67" s="269"/>
      <c r="B67" s="271"/>
      <c r="D67" s="266"/>
      <c r="F67" s="266" t="s">
        <v>3339</v>
      </c>
      <c r="G67" s="263" t="s">
        <v>4213</v>
      </c>
      <c r="H67" s="263" t="s">
        <v>4255</v>
      </c>
      <c r="I67" s="312"/>
    </row>
    <row r="68" spans="1:9" x14ac:dyDescent="0.2">
      <c r="A68" s="269"/>
      <c r="B68" s="271"/>
      <c r="D68" s="266"/>
      <c r="F68" s="266" t="s">
        <v>3339</v>
      </c>
      <c r="G68" s="263" t="s">
        <v>4254</v>
      </c>
      <c r="H68" s="263" t="s">
        <v>3992</v>
      </c>
      <c r="I68" s="312"/>
    </row>
    <row r="69" spans="1:9" x14ac:dyDescent="0.2">
      <c r="A69" s="269"/>
      <c r="B69" s="271"/>
      <c r="D69" s="266"/>
      <c r="F69" s="266" t="s">
        <v>3339</v>
      </c>
      <c r="G69" s="263" t="s">
        <v>3990</v>
      </c>
      <c r="H69" s="263" t="s">
        <v>3993</v>
      </c>
      <c r="I69" s="312"/>
    </row>
    <row r="70" spans="1:9" x14ac:dyDescent="0.2">
      <c r="A70" s="269"/>
      <c r="B70" s="271"/>
      <c r="D70" s="266"/>
      <c r="F70" s="266" t="s">
        <v>3339</v>
      </c>
      <c r="G70" s="263" t="s">
        <v>3991</v>
      </c>
      <c r="H70" s="263" t="s">
        <v>4533</v>
      </c>
      <c r="I70" s="312"/>
    </row>
    <row r="71" spans="1:9" x14ac:dyDescent="0.2">
      <c r="A71" s="269"/>
      <c r="B71" s="271"/>
      <c r="D71" s="266"/>
      <c r="F71" s="266" t="s">
        <v>3339</v>
      </c>
      <c r="G71" s="263" t="s">
        <v>4532</v>
      </c>
      <c r="H71" s="263" t="s">
        <v>3994</v>
      </c>
    </row>
    <row r="72" spans="1:9" ht="102" x14ac:dyDescent="0.2">
      <c r="A72" s="269" t="s">
        <v>4452</v>
      </c>
      <c r="B72" s="271" t="s">
        <v>1863</v>
      </c>
      <c r="C72" s="266" t="s">
        <v>4256</v>
      </c>
      <c r="D72" s="266" t="s">
        <v>4286</v>
      </c>
      <c r="E72" s="266" t="s">
        <v>4381</v>
      </c>
      <c r="F72" s="266" t="s">
        <v>3339</v>
      </c>
      <c r="G72" s="263" t="s">
        <v>3987</v>
      </c>
      <c r="H72" s="263" t="s">
        <v>3988</v>
      </c>
      <c r="I72" s="312" t="s">
        <v>4401</v>
      </c>
    </row>
    <row r="73" spans="1:9" x14ac:dyDescent="0.2">
      <c r="A73" s="269"/>
      <c r="B73" s="271"/>
      <c r="D73" s="266"/>
      <c r="F73" s="266" t="s">
        <v>3338</v>
      </c>
      <c r="G73" s="263" t="s">
        <v>3365</v>
      </c>
      <c r="H73" s="263" t="s">
        <v>3508</v>
      </c>
      <c r="I73" s="312"/>
    </row>
    <row r="74" spans="1:9" x14ac:dyDescent="0.2">
      <c r="A74" s="269"/>
      <c r="B74" s="271"/>
      <c r="D74" s="266"/>
      <c r="F74" s="266" t="s">
        <v>3339</v>
      </c>
      <c r="G74" s="263" t="s">
        <v>3998</v>
      </c>
      <c r="H74" s="263" t="s">
        <v>4000</v>
      </c>
      <c r="I74" s="312"/>
    </row>
    <row r="75" spans="1:9" x14ac:dyDescent="0.2">
      <c r="A75" s="269"/>
      <c r="B75" s="271"/>
      <c r="D75" s="266"/>
      <c r="F75" s="266" t="s">
        <v>3339</v>
      </c>
      <c r="G75" s="263" t="s">
        <v>4214</v>
      </c>
      <c r="H75" s="263" t="s">
        <v>4278</v>
      </c>
      <c r="I75" s="312"/>
    </row>
    <row r="76" spans="1:9" x14ac:dyDescent="0.2">
      <c r="A76" s="269"/>
      <c r="B76" s="271"/>
      <c r="D76" s="266"/>
      <c r="F76" s="266" t="s">
        <v>3339</v>
      </c>
      <c r="G76" s="263" t="s">
        <v>4257</v>
      </c>
      <c r="H76" s="263" t="s">
        <v>4003</v>
      </c>
      <c r="I76" s="312"/>
    </row>
    <row r="77" spans="1:9" x14ac:dyDescent="0.2">
      <c r="A77" s="269"/>
      <c r="B77" s="271"/>
      <c r="D77" s="266"/>
      <c r="F77" s="266" t="s">
        <v>3339</v>
      </c>
      <c r="G77" s="263" t="s">
        <v>4004</v>
      </c>
      <c r="H77" s="263" t="s">
        <v>4005</v>
      </c>
      <c r="I77" s="312"/>
    </row>
    <row r="78" spans="1:9" x14ac:dyDescent="0.2">
      <c r="A78" s="269"/>
      <c r="B78" s="271"/>
      <c r="D78" s="266"/>
      <c r="F78" s="266" t="s">
        <v>3339</v>
      </c>
      <c r="G78" s="263" t="s">
        <v>4006</v>
      </c>
      <c r="H78" s="263" t="s">
        <v>4531</v>
      </c>
      <c r="I78" s="312"/>
    </row>
    <row r="79" spans="1:9" x14ac:dyDescent="0.2">
      <c r="A79" s="269"/>
      <c r="B79" s="271"/>
      <c r="D79" s="266"/>
      <c r="F79" s="266" t="s">
        <v>3339</v>
      </c>
      <c r="G79" s="263" t="s">
        <v>4530</v>
      </c>
      <c r="H79" s="263" t="s">
        <v>4007</v>
      </c>
    </row>
    <row r="80" spans="1:9" ht="89.25" x14ac:dyDescent="0.2">
      <c r="A80" s="269" t="s">
        <v>4452</v>
      </c>
      <c r="B80" s="271" t="s">
        <v>4008</v>
      </c>
      <c r="C80" s="266" t="s">
        <v>4258</v>
      </c>
      <c r="D80" s="266" t="s">
        <v>4287</v>
      </c>
      <c r="E80" s="266" t="s">
        <v>4382</v>
      </c>
      <c r="F80" s="266" t="s">
        <v>3339</v>
      </c>
      <c r="G80" s="263" t="s">
        <v>4001</v>
      </c>
      <c r="H80" s="263" t="s">
        <v>3999</v>
      </c>
      <c r="I80" s="312" t="s">
        <v>4401</v>
      </c>
    </row>
    <row r="81" spans="1:9" x14ac:dyDescent="0.2">
      <c r="A81" s="269"/>
      <c r="B81" s="271"/>
      <c r="D81" s="266"/>
      <c r="F81" s="266" t="s">
        <v>3338</v>
      </c>
      <c r="G81" s="263" t="s">
        <v>3365</v>
      </c>
      <c r="H81" s="263" t="s">
        <v>3508</v>
      </c>
      <c r="I81" s="312"/>
    </row>
    <row r="82" spans="1:9" x14ac:dyDescent="0.2">
      <c r="A82" s="269"/>
      <c r="B82" s="271"/>
      <c r="D82" s="266"/>
      <c r="F82" s="266" t="s">
        <v>3339</v>
      </c>
      <c r="G82" s="263" t="s">
        <v>4016</v>
      </c>
      <c r="H82" s="263" t="s">
        <v>4017</v>
      </c>
      <c r="I82" s="312"/>
    </row>
    <row r="83" spans="1:9" x14ac:dyDescent="0.2">
      <c r="A83" s="269"/>
      <c r="B83" s="271"/>
      <c r="D83" s="266"/>
      <c r="F83" s="266" t="s">
        <v>3339</v>
      </c>
      <c r="G83" s="263" t="s">
        <v>4215</v>
      </c>
      <c r="H83" s="263" t="s">
        <v>4260</v>
      </c>
      <c r="I83" s="312"/>
    </row>
    <row r="84" spans="1:9" x14ac:dyDescent="0.2">
      <c r="A84" s="269"/>
      <c r="B84" s="271"/>
      <c r="D84" s="266"/>
      <c r="F84" s="266" t="s">
        <v>3339</v>
      </c>
      <c r="G84" s="263" t="s">
        <v>4259</v>
      </c>
      <c r="H84" s="263" t="s">
        <v>4012</v>
      </c>
      <c r="I84" s="312"/>
    </row>
    <row r="85" spans="1:9" x14ac:dyDescent="0.2">
      <c r="A85" s="269"/>
      <c r="B85" s="271"/>
      <c r="D85" s="266"/>
      <c r="F85" s="266" t="s">
        <v>3339</v>
      </c>
      <c r="G85" s="263" t="s">
        <v>3823</v>
      </c>
      <c r="H85" s="263" t="s">
        <v>4014</v>
      </c>
      <c r="I85" s="312"/>
    </row>
    <row r="86" spans="1:9" x14ac:dyDescent="0.2">
      <c r="A86" s="269"/>
      <c r="B86" s="271"/>
      <c r="D86" s="266"/>
      <c r="F86" s="266" t="s">
        <v>3339</v>
      </c>
      <c r="G86" s="263" t="s">
        <v>4015</v>
      </c>
      <c r="H86" s="263" t="s">
        <v>4529</v>
      </c>
      <c r="I86" s="312"/>
    </row>
    <row r="87" spans="1:9" x14ac:dyDescent="0.2">
      <c r="A87" s="269"/>
      <c r="B87" s="271"/>
      <c r="D87" s="266"/>
      <c r="F87" s="266" t="s">
        <v>3339</v>
      </c>
      <c r="G87" s="263" t="s">
        <v>4528</v>
      </c>
      <c r="H87" s="263" t="s">
        <v>4013</v>
      </c>
    </row>
    <row r="88" spans="1:9" ht="102" x14ac:dyDescent="0.2">
      <c r="A88" s="269" t="s">
        <v>4452</v>
      </c>
      <c r="B88" s="271" t="s">
        <v>4020</v>
      </c>
      <c r="C88" s="266" t="s">
        <v>4263</v>
      </c>
      <c r="D88" s="266" t="s">
        <v>4288</v>
      </c>
      <c r="E88" s="266" t="s">
        <v>4383</v>
      </c>
      <c r="F88" s="266" t="s">
        <v>3339</v>
      </c>
      <c r="G88" s="263" t="s">
        <v>4018</v>
      </c>
      <c r="H88" s="263" t="s">
        <v>4019</v>
      </c>
      <c r="I88" s="312" t="s">
        <v>4401</v>
      </c>
    </row>
    <row r="89" spans="1:9" x14ac:dyDescent="0.2">
      <c r="A89" s="269"/>
      <c r="B89" s="271"/>
      <c r="D89" s="266"/>
      <c r="F89" s="266" t="s">
        <v>3338</v>
      </c>
      <c r="G89" s="263" t="s">
        <v>3365</v>
      </c>
      <c r="H89" s="263" t="s">
        <v>3508</v>
      </c>
      <c r="I89" s="312"/>
    </row>
    <row r="90" spans="1:9" x14ac:dyDescent="0.2">
      <c r="A90" s="269"/>
      <c r="B90" s="271"/>
      <c r="D90" s="266"/>
      <c r="F90" s="266" t="s">
        <v>3339</v>
      </c>
      <c r="G90" s="263" t="s">
        <v>4023</v>
      </c>
      <c r="H90" s="263" t="s">
        <v>4024</v>
      </c>
      <c r="I90" s="312"/>
    </row>
    <row r="91" spans="1:9" x14ac:dyDescent="0.2">
      <c r="A91" s="269"/>
      <c r="B91" s="271"/>
      <c r="D91" s="266"/>
      <c r="F91" s="266" t="s">
        <v>3339</v>
      </c>
      <c r="G91" s="263" t="s">
        <v>4216</v>
      </c>
      <c r="H91" s="263" t="s">
        <v>4262</v>
      </c>
      <c r="I91" s="312"/>
    </row>
    <row r="92" spans="1:9" x14ac:dyDescent="0.2">
      <c r="A92" s="269"/>
      <c r="B92" s="271"/>
      <c r="D92" s="266"/>
      <c r="F92" s="266" t="s">
        <v>3339</v>
      </c>
      <c r="G92" s="263" t="s">
        <v>4261</v>
      </c>
      <c r="H92" s="263" t="s">
        <v>4030</v>
      </c>
      <c r="I92" s="312"/>
    </row>
    <row r="93" spans="1:9" x14ac:dyDescent="0.2">
      <c r="A93" s="269"/>
      <c r="B93" s="271"/>
      <c r="D93" s="266"/>
      <c r="F93" s="266" t="s">
        <v>3339</v>
      </c>
      <c r="G93" s="263" t="s">
        <v>4028</v>
      </c>
      <c r="H93" s="263" t="s">
        <v>4031</v>
      </c>
      <c r="I93" s="312"/>
    </row>
    <row r="94" spans="1:9" x14ac:dyDescent="0.2">
      <c r="A94" s="269"/>
      <c r="B94" s="271"/>
      <c r="D94" s="266"/>
      <c r="F94" s="266" t="s">
        <v>3339</v>
      </c>
      <c r="G94" s="263" t="s">
        <v>4032</v>
      </c>
      <c r="H94" s="263" t="s">
        <v>4527</v>
      </c>
      <c r="I94" s="312"/>
    </row>
    <row r="95" spans="1:9" x14ac:dyDescent="0.2">
      <c r="A95" s="269"/>
      <c r="B95" s="271"/>
      <c r="D95" s="266"/>
      <c r="F95" s="266" t="s">
        <v>3339</v>
      </c>
      <c r="G95" s="263" t="s">
        <v>4526</v>
      </c>
      <c r="H95" s="263" t="s">
        <v>4029</v>
      </c>
    </row>
    <row r="96" spans="1:9" ht="63.75" x14ac:dyDescent="0.2">
      <c r="A96" s="269" t="s">
        <v>4452</v>
      </c>
      <c r="B96" s="271" t="s">
        <v>4033</v>
      </c>
      <c r="C96" s="266" t="s">
        <v>4034</v>
      </c>
      <c r="D96" s="266" t="s">
        <v>4289</v>
      </c>
      <c r="E96" s="266" t="s">
        <v>4384</v>
      </c>
      <c r="F96" s="266" t="s">
        <v>3339</v>
      </c>
      <c r="G96" s="263" t="s">
        <v>4025</v>
      </c>
      <c r="H96" s="263" t="s">
        <v>4026</v>
      </c>
      <c r="I96" s="312" t="s">
        <v>4401</v>
      </c>
    </row>
    <row r="97" spans="1:9" x14ac:dyDescent="0.2">
      <c r="A97" s="269"/>
      <c r="B97" s="271"/>
      <c r="D97" s="266"/>
      <c r="F97" s="266" t="s">
        <v>3338</v>
      </c>
      <c r="G97" s="263" t="s">
        <v>3365</v>
      </c>
      <c r="H97" s="263" t="s">
        <v>3508</v>
      </c>
      <c r="I97" s="312"/>
    </row>
    <row r="98" spans="1:9" x14ac:dyDescent="0.2">
      <c r="A98" s="269"/>
      <c r="B98" s="271"/>
      <c r="D98" s="266"/>
      <c r="F98" s="266" t="s">
        <v>3339</v>
      </c>
      <c r="G98" s="263" t="s">
        <v>4036</v>
      </c>
      <c r="H98" s="263" t="s">
        <v>4038</v>
      </c>
      <c r="I98" s="312"/>
    </row>
    <row r="99" spans="1:9" x14ac:dyDescent="0.2">
      <c r="A99" s="269"/>
      <c r="B99" s="271"/>
      <c r="D99" s="266"/>
      <c r="F99" s="266" t="s">
        <v>3339</v>
      </c>
      <c r="G99" s="263" t="s">
        <v>4217</v>
      </c>
      <c r="H99" s="263" t="s">
        <v>4043</v>
      </c>
      <c r="I99" s="312"/>
    </row>
    <row r="100" spans="1:9" x14ac:dyDescent="0.2">
      <c r="A100" s="269"/>
      <c r="B100" s="271"/>
      <c r="D100" s="266"/>
      <c r="F100" s="266" t="s">
        <v>3339</v>
      </c>
      <c r="G100" s="263" t="s">
        <v>4041</v>
      </c>
      <c r="H100" s="263" t="s">
        <v>4044</v>
      </c>
      <c r="I100" s="312"/>
    </row>
    <row r="101" spans="1:9" x14ac:dyDescent="0.2">
      <c r="A101" s="269"/>
      <c r="B101" s="271"/>
      <c r="D101" s="266"/>
      <c r="F101" s="266" t="s">
        <v>3339</v>
      </c>
      <c r="G101" s="263" t="s">
        <v>4042</v>
      </c>
      <c r="H101" s="263" t="s">
        <v>4525</v>
      </c>
      <c r="I101" s="312"/>
    </row>
    <row r="102" spans="1:9" x14ac:dyDescent="0.2">
      <c r="A102" s="269"/>
      <c r="B102" s="271"/>
      <c r="D102" s="266"/>
      <c r="F102" s="266" t="s">
        <v>3339</v>
      </c>
      <c r="G102" s="263" t="s">
        <v>4524</v>
      </c>
      <c r="H102" s="263" t="s">
        <v>4045</v>
      </c>
    </row>
    <row r="103" spans="1:9" ht="63.75" x14ac:dyDescent="0.2">
      <c r="A103" s="269" t="s">
        <v>4452</v>
      </c>
      <c r="B103" s="271" t="s">
        <v>4046</v>
      </c>
      <c r="C103" s="266" t="s">
        <v>4047</v>
      </c>
      <c r="D103" s="266" t="s">
        <v>4290</v>
      </c>
      <c r="E103" s="266" t="s">
        <v>4385</v>
      </c>
      <c r="F103" s="266" t="s">
        <v>3339</v>
      </c>
      <c r="G103" s="263" t="s">
        <v>4039</v>
      </c>
      <c r="H103" s="263" t="s">
        <v>4037</v>
      </c>
      <c r="I103" s="312" t="s">
        <v>4401</v>
      </c>
    </row>
    <row r="104" spans="1:9" x14ac:dyDescent="0.2">
      <c r="A104" s="269"/>
      <c r="B104" s="282"/>
      <c r="D104" s="266"/>
      <c r="F104" s="266" t="s">
        <v>3338</v>
      </c>
      <c r="G104" s="263" t="s">
        <v>3365</v>
      </c>
      <c r="H104" s="263" t="s">
        <v>3508</v>
      </c>
      <c r="I104" s="312"/>
    </row>
    <row r="105" spans="1:9" x14ac:dyDescent="0.2">
      <c r="A105" s="269"/>
      <c r="B105" s="282"/>
      <c r="D105" s="266"/>
      <c r="F105" s="266" t="s">
        <v>3339</v>
      </c>
      <c r="G105" s="263" t="s">
        <v>4049</v>
      </c>
      <c r="H105" s="263" t="s">
        <v>4051</v>
      </c>
      <c r="I105" s="312"/>
    </row>
    <row r="106" spans="1:9" x14ac:dyDescent="0.2">
      <c r="A106" s="269"/>
      <c r="B106" s="282"/>
      <c r="D106" s="266"/>
      <c r="F106" s="266" t="s">
        <v>3339</v>
      </c>
      <c r="G106" s="263" t="s">
        <v>4218</v>
      </c>
      <c r="H106" s="263" t="s">
        <v>4054</v>
      </c>
      <c r="I106" s="312"/>
    </row>
    <row r="107" spans="1:9" x14ac:dyDescent="0.2">
      <c r="A107" s="269"/>
      <c r="B107" s="282"/>
      <c r="D107" s="266"/>
      <c r="F107" s="266" t="s">
        <v>3339</v>
      </c>
      <c r="G107" s="263" t="s">
        <v>4055</v>
      </c>
      <c r="H107" s="263" t="s">
        <v>4057</v>
      </c>
      <c r="I107" s="312"/>
    </row>
    <row r="108" spans="1:9" x14ac:dyDescent="0.2">
      <c r="A108" s="269"/>
      <c r="B108" s="282"/>
      <c r="D108" s="266"/>
      <c r="F108" s="266" t="s">
        <v>3339</v>
      </c>
      <c r="G108" s="263" t="s">
        <v>4058</v>
      </c>
      <c r="H108" s="263" t="s">
        <v>4523</v>
      </c>
      <c r="I108" s="312"/>
    </row>
    <row r="109" spans="1:9" x14ac:dyDescent="0.2">
      <c r="A109" s="269"/>
      <c r="B109" s="282"/>
      <c r="D109" s="266"/>
      <c r="F109" s="266" t="s">
        <v>3339</v>
      </c>
      <c r="G109" s="263" t="s">
        <v>4522</v>
      </c>
      <c r="H109" s="263" t="s">
        <v>4056</v>
      </c>
    </row>
    <row r="110" spans="1:9" x14ac:dyDescent="0.2">
      <c r="A110" s="269"/>
      <c r="B110" s="263"/>
      <c r="F110" s="266" t="s">
        <v>3339</v>
      </c>
      <c r="G110" s="263" t="s">
        <v>4052</v>
      </c>
      <c r="H110" s="263" t="s">
        <v>4050</v>
      </c>
    </row>
    <row r="111" spans="1:9" ht="102" x14ac:dyDescent="0.2">
      <c r="A111" s="269" t="s">
        <v>4452</v>
      </c>
      <c r="B111" s="271" t="s">
        <v>1865</v>
      </c>
      <c r="C111" s="266" t="s">
        <v>4219</v>
      </c>
      <c r="D111" s="269" t="s">
        <v>4291</v>
      </c>
      <c r="E111" s="269" t="s">
        <v>4386</v>
      </c>
      <c r="F111" s="264" t="s">
        <v>3338</v>
      </c>
      <c r="G111" s="265" t="s">
        <v>3365</v>
      </c>
      <c r="H111" s="265" t="s">
        <v>3508</v>
      </c>
      <c r="I111" s="312" t="s">
        <v>4401</v>
      </c>
    </row>
    <row r="112" spans="1:9" x14ac:dyDescent="0.2">
      <c r="A112" s="269"/>
      <c r="B112" s="271"/>
      <c r="D112" s="269"/>
      <c r="E112" s="269"/>
      <c r="F112" s="264" t="s">
        <v>3339</v>
      </c>
      <c r="G112" s="265" t="s">
        <v>4065</v>
      </c>
      <c r="H112" s="265" t="s">
        <v>4066</v>
      </c>
      <c r="I112" s="312"/>
    </row>
    <row r="113" spans="1:9" x14ac:dyDescent="0.2">
      <c r="A113" s="269"/>
      <c r="B113" s="271"/>
      <c r="D113" s="269"/>
      <c r="E113" s="269"/>
      <c r="F113" s="264" t="s">
        <v>3339</v>
      </c>
      <c r="G113" s="265" t="s">
        <v>4220</v>
      </c>
      <c r="H113" s="265" t="s">
        <v>4221</v>
      </c>
      <c r="I113" s="312"/>
    </row>
    <row r="114" spans="1:9" x14ac:dyDescent="0.2">
      <c r="A114" s="269"/>
      <c r="B114" s="271"/>
      <c r="D114" s="269"/>
      <c r="E114" s="269"/>
      <c r="F114" s="264" t="s">
        <v>3339</v>
      </c>
      <c r="G114" s="265" t="s">
        <v>4222</v>
      </c>
      <c r="H114" s="265" t="s">
        <v>4063</v>
      </c>
      <c r="I114" s="312"/>
    </row>
    <row r="115" spans="1:9" x14ac:dyDescent="0.2">
      <c r="A115" s="269"/>
      <c r="B115" s="271"/>
      <c r="D115" s="269"/>
      <c r="E115" s="269"/>
      <c r="F115" s="264" t="s">
        <v>3339</v>
      </c>
      <c r="G115" s="265" t="s">
        <v>4061</v>
      </c>
      <c r="H115" s="265" t="s">
        <v>4068</v>
      </c>
      <c r="I115" s="312"/>
    </row>
    <row r="116" spans="1:9" x14ac:dyDescent="0.2">
      <c r="A116" s="269"/>
      <c r="B116" s="271"/>
      <c r="D116" s="269"/>
      <c r="E116" s="269"/>
      <c r="F116" s="264" t="s">
        <v>3339</v>
      </c>
      <c r="G116" s="265" t="s">
        <v>4069</v>
      </c>
      <c r="H116" s="265" t="s">
        <v>4064</v>
      </c>
      <c r="I116" s="312"/>
    </row>
    <row r="117" spans="1:9" x14ac:dyDescent="0.2">
      <c r="A117" s="269"/>
      <c r="B117" s="271"/>
      <c r="D117" s="269"/>
      <c r="E117" s="269"/>
      <c r="F117" s="264" t="s">
        <v>3339</v>
      </c>
      <c r="G117" s="265" t="s">
        <v>3824</v>
      </c>
      <c r="H117" s="265" t="s">
        <v>4067</v>
      </c>
      <c r="I117" s="312"/>
    </row>
    <row r="118" spans="1:9" ht="102" x14ac:dyDescent="0.2">
      <c r="A118" s="269" t="s">
        <v>4452</v>
      </c>
      <c r="B118" s="271" t="s">
        <v>1868</v>
      </c>
      <c r="C118" s="266" t="s">
        <v>4316</v>
      </c>
      <c r="D118" s="269" t="s">
        <v>4317</v>
      </c>
      <c r="E118" s="269" t="s">
        <v>4387</v>
      </c>
      <c r="F118" s="264" t="s">
        <v>3338</v>
      </c>
      <c r="G118" s="265" t="s">
        <v>3365</v>
      </c>
      <c r="H118" s="265" t="s">
        <v>3508</v>
      </c>
      <c r="I118" s="312" t="s">
        <v>4401</v>
      </c>
    </row>
    <row r="119" spans="1:9" x14ac:dyDescent="0.2">
      <c r="A119" s="269"/>
      <c r="B119" s="271"/>
      <c r="D119" s="269"/>
      <c r="E119" s="269"/>
      <c r="F119" s="264" t="s">
        <v>3339</v>
      </c>
      <c r="G119" s="265" t="s">
        <v>4093</v>
      </c>
      <c r="H119" s="265" t="s">
        <v>4318</v>
      </c>
      <c r="I119" s="312"/>
    </row>
    <row r="120" spans="1:9" x14ac:dyDescent="0.2">
      <c r="A120" s="269"/>
      <c r="B120" s="271"/>
      <c r="D120" s="269"/>
      <c r="E120" s="269"/>
      <c r="F120" s="264" t="s">
        <v>3339</v>
      </c>
      <c r="G120" s="265" t="s">
        <v>4319</v>
      </c>
      <c r="H120" s="265" t="s">
        <v>4223</v>
      </c>
      <c r="I120" s="312"/>
    </row>
    <row r="121" spans="1:9" x14ac:dyDescent="0.2">
      <c r="A121" s="269"/>
      <c r="B121" s="271"/>
      <c r="D121" s="269"/>
      <c r="E121" s="269"/>
      <c r="F121" s="264" t="s">
        <v>3339</v>
      </c>
      <c r="G121" s="265" t="s">
        <v>4320</v>
      </c>
      <c r="H121" s="265" t="s">
        <v>4224</v>
      </c>
      <c r="I121" s="312"/>
    </row>
    <row r="122" spans="1:9" x14ac:dyDescent="0.2">
      <c r="A122" s="269"/>
      <c r="B122" s="271"/>
      <c r="D122" s="269"/>
      <c r="E122" s="269"/>
      <c r="F122" s="264" t="s">
        <v>3339</v>
      </c>
      <c r="G122" s="265" t="s">
        <v>4321</v>
      </c>
      <c r="H122" s="265" t="s">
        <v>4225</v>
      </c>
      <c r="I122" s="312"/>
    </row>
    <row r="123" spans="1:9" x14ac:dyDescent="0.2">
      <c r="A123" s="269"/>
      <c r="B123" s="271"/>
      <c r="D123" s="269"/>
      <c r="E123" s="269"/>
      <c r="F123" s="264" t="s">
        <v>3339</v>
      </c>
      <c r="G123" s="265" t="s">
        <v>4095</v>
      </c>
      <c r="H123" s="265" t="s">
        <v>4096</v>
      </c>
      <c r="I123" s="312"/>
    </row>
    <row r="124" spans="1:9" ht="63.75" x14ac:dyDescent="0.2">
      <c r="A124" s="269" t="s">
        <v>4452</v>
      </c>
      <c r="B124" s="271" t="s">
        <v>1871</v>
      </c>
      <c r="C124" s="266" t="s">
        <v>4322</v>
      </c>
      <c r="D124" s="269" t="s">
        <v>4323</v>
      </c>
      <c r="E124" s="269" t="s">
        <v>4393</v>
      </c>
      <c r="F124" s="266" t="s">
        <v>3338</v>
      </c>
      <c r="G124" s="263" t="s">
        <v>3365</v>
      </c>
      <c r="H124" s="263" t="s">
        <v>3508</v>
      </c>
      <c r="I124" s="312" t="s">
        <v>4401</v>
      </c>
    </row>
    <row r="125" spans="1:9" x14ac:dyDescent="0.2">
      <c r="A125" s="269"/>
      <c r="B125" s="271"/>
      <c r="D125" s="269"/>
      <c r="E125" s="269"/>
      <c r="F125" s="266" t="s">
        <v>3339</v>
      </c>
      <c r="G125" s="263" t="s">
        <v>4206</v>
      </c>
      <c r="H125" s="263" t="s">
        <v>3542</v>
      </c>
      <c r="I125" s="312"/>
    </row>
    <row r="126" spans="1:9" x14ac:dyDescent="0.2">
      <c r="A126" s="269"/>
      <c r="B126" s="271"/>
      <c r="D126" s="269"/>
      <c r="E126" s="269"/>
      <c r="F126" s="266" t="s">
        <v>3339</v>
      </c>
      <c r="G126" s="263" t="s">
        <v>3401</v>
      </c>
      <c r="H126" s="263" t="s">
        <v>3546</v>
      </c>
      <c r="I126" s="312"/>
    </row>
    <row r="127" spans="1:9" x14ac:dyDescent="0.2">
      <c r="A127" s="269"/>
      <c r="B127" s="271"/>
      <c r="D127" s="269"/>
      <c r="E127" s="269"/>
      <c r="F127" s="266" t="s">
        <v>3339</v>
      </c>
      <c r="G127" s="263" t="s">
        <v>3402</v>
      </c>
      <c r="H127" s="263" t="s">
        <v>4324</v>
      </c>
      <c r="I127" s="312"/>
    </row>
    <row r="128" spans="1:9" x14ac:dyDescent="0.2">
      <c r="A128" s="269"/>
      <c r="B128" s="271"/>
      <c r="D128" s="269"/>
      <c r="E128" s="269"/>
      <c r="F128" s="266" t="s">
        <v>3339</v>
      </c>
      <c r="G128" s="263" t="s">
        <v>3400</v>
      </c>
      <c r="H128" s="263" t="s">
        <v>4471</v>
      </c>
      <c r="I128" s="312"/>
    </row>
    <row r="129" spans="1:9" x14ac:dyDescent="0.2">
      <c r="A129" s="269"/>
      <c r="B129" s="271"/>
      <c r="D129" s="269"/>
      <c r="E129" s="269"/>
      <c r="F129" s="266" t="s">
        <v>3339</v>
      </c>
      <c r="G129" s="263" t="s">
        <v>4472</v>
      </c>
      <c r="H129" s="263" t="s">
        <v>4305</v>
      </c>
      <c r="I129" s="312"/>
    </row>
    <row r="130" spans="1:9" x14ac:dyDescent="0.2">
      <c r="A130" s="269"/>
      <c r="B130" s="271"/>
      <c r="D130" s="269"/>
      <c r="E130" s="269"/>
      <c r="F130" s="266" t="s">
        <v>3339</v>
      </c>
      <c r="G130" s="263" t="s">
        <v>4304</v>
      </c>
      <c r="H130" s="263" t="s">
        <v>3543</v>
      </c>
      <c r="I130" s="312"/>
    </row>
    <row r="131" spans="1:9" x14ac:dyDescent="0.2">
      <c r="A131" s="269"/>
      <c r="B131" s="271"/>
      <c r="D131" s="269"/>
      <c r="E131" s="269"/>
      <c r="F131" s="266" t="s">
        <v>3339</v>
      </c>
      <c r="G131" s="263" t="s">
        <v>4306</v>
      </c>
      <c r="H131" s="263" t="s">
        <v>4367</v>
      </c>
      <c r="I131" s="312"/>
    </row>
    <row r="132" spans="1:9" x14ac:dyDescent="0.2">
      <c r="A132" s="269"/>
      <c r="B132" s="271"/>
      <c r="D132" s="269"/>
      <c r="E132" s="269"/>
      <c r="F132" s="266" t="s">
        <v>3339</v>
      </c>
      <c r="G132" s="263" t="s">
        <v>4307</v>
      </c>
      <c r="H132" s="263" t="s">
        <v>4368</v>
      </c>
      <c r="I132" s="312"/>
    </row>
    <row r="133" spans="1:9" ht="63.75" x14ac:dyDescent="0.2">
      <c r="A133" s="269" t="s">
        <v>4452</v>
      </c>
      <c r="B133" s="271" t="s">
        <v>1874</v>
      </c>
      <c r="C133" s="266" t="s">
        <v>3355</v>
      </c>
      <c r="D133" s="269" t="s">
        <v>4325</v>
      </c>
      <c r="E133" s="269" t="s">
        <v>4406</v>
      </c>
      <c r="F133" s="264" t="s">
        <v>3338</v>
      </c>
      <c r="G133" s="265" t="s">
        <v>3365</v>
      </c>
      <c r="H133" s="265" t="s">
        <v>3508</v>
      </c>
      <c r="I133" s="312" t="s">
        <v>4401</v>
      </c>
    </row>
    <row r="134" spans="1:9" x14ac:dyDescent="0.2">
      <c r="A134" s="269"/>
      <c r="B134" s="271"/>
      <c r="D134" s="269"/>
      <c r="E134" s="269"/>
      <c r="F134" s="264" t="s">
        <v>3339</v>
      </c>
      <c r="G134" s="265" t="s">
        <v>4207</v>
      </c>
      <c r="H134" s="265" t="s">
        <v>3546</v>
      </c>
      <c r="I134" s="312"/>
    </row>
    <row r="135" spans="1:9" x14ac:dyDescent="0.2">
      <c r="A135" s="269"/>
      <c r="B135" s="271"/>
      <c r="D135" s="269"/>
      <c r="E135" s="269"/>
      <c r="F135" s="264" t="s">
        <v>3339</v>
      </c>
      <c r="G135" s="265" t="s">
        <v>3404</v>
      </c>
      <c r="H135" s="265" t="s">
        <v>3547</v>
      </c>
      <c r="I135" s="312"/>
    </row>
    <row r="136" spans="1:9" x14ac:dyDescent="0.2">
      <c r="A136" s="269"/>
      <c r="B136" s="271"/>
      <c r="D136" s="269"/>
      <c r="E136" s="269"/>
      <c r="F136" s="264" t="s">
        <v>3339</v>
      </c>
      <c r="G136" s="265" t="s">
        <v>4308</v>
      </c>
      <c r="H136" s="265" t="s">
        <v>4309</v>
      </c>
      <c r="I136" s="312"/>
    </row>
    <row r="137" spans="1:9" x14ac:dyDescent="0.2">
      <c r="A137" s="269"/>
      <c r="B137" s="271"/>
      <c r="D137" s="269"/>
      <c r="E137" s="269"/>
      <c r="F137" s="264" t="s">
        <v>3339</v>
      </c>
      <c r="G137" s="265" t="s">
        <v>4310</v>
      </c>
      <c r="H137" s="265" t="s">
        <v>4311</v>
      </c>
      <c r="I137" s="312"/>
    </row>
    <row r="138" spans="1:9" x14ac:dyDescent="0.2">
      <c r="A138" s="269"/>
      <c r="B138" s="271"/>
      <c r="D138" s="269"/>
      <c r="E138" s="269"/>
      <c r="F138" s="264" t="s">
        <v>3339</v>
      </c>
      <c r="G138" s="265" t="s">
        <v>4312</v>
      </c>
      <c r="H138" s="265" t="s">
        <v>4313</v>
      </c>
      <c r="I138" s="312"/>
    </row>
    <row r="139" spans="1:9" x14ac:dyDescent="0.2">
      <c r="A139" s="269"/>
      <c r="B139" s="271"/>
      <c r="D139" s="269"/>
      <c r="E139" s="269"/>
      <c r="F139" s="264" t="s">
        <v>3339</v>
      </c>
      <c r="G139" s="265" t="s">
        <v>3400</v>
      </c>
      <c r="H139" s="265" t="s">
        <v>4328</v>
      </c>
      <c r="I139" s="312"/>
    </row>
    <row r="140" spans="1:9" x14ac:dyDescent="0.2">
      <c r="A140" s="269"/>
      <c r="B140" s="271"/>
      <c r="D140" s="269"/>
      <c r="E140" s="269"/>
      <c r="F140" s="264" t="s">
        <v>3339</v>
      </c>
      <c r="G140" s="265" t="s">
        <v>4314</v>
      </c>
      <c r="H140" s="265" t="s">
        <v>4329</v>
      </c>
      <c r="I140" s="312"/>
    </row>
    <row r="141" spans="1:9" x14ac:dyDescent="0.2">
      <c r="A141" s="269"/>
      <c r="B141" s="271"/>
      <c r="D141" s="269"/>
      <c r="E141" s="269"/>
      <c r="F141" s="264" t="s">
        <v>3339</v>
      </c>
      <c r="G141" s="265" t="s">
        <v>4326</v>
      </c>
      <c r="H141" s="265" t="s">
        <v>4327</v>
      </c>
      <c r="I141" s="312"/>
    </row>
    <row r="142" spans="1:9" ht="63.75" x14ac:dyDescent="0.2">
      <c r="A142" s="269" t="s">
        <v>4452</v>
      </c>
      <c r="B142" s="271" t="s">
        <v>1877</v>
      </c>
      <c r="C142" s="266" t="s">
        <v>4070</v>
      </c>
      <c r="D142" s="269" t="s">
        <v>4292</v>
      </c>
      <c r="E142" s="269" t="s">
        <v>4388</v>
      </c>
      <c r="F142" s="264" t="s">
        <v>3338</v>
      </c>
      <c r="G142" s="265" t="s">
        <v>3365</v>
      </c>
      <c r="H142" s="265" t="s">
        <v>3508</v>
      </c>
      <c r="I142" s="312" t="s">
        <v>4401</v>
      </c>
    </row>
    <row r="143" spans="1:9" x14ac:dyDescent="0.2">
      <c r="A143" s="269"/>
      <c r="B143" s="271"/>
      <c r="D143" s="269"/>
      <c r="E143" s="269"/>
      <c r="F143" s="264" t="s">
        <v>3339</v>
      </c>
      <c r="G143" s="265" t="s">
        <v>4071</v>
      </c>
      <c r="H143" s="265" t="s">
        <v>4072</v>
      </c>
      <c r="I143" s="312"/>
    </row>
    <row r="144" spans="1:9" x14ac:dyDescent="0.2">
      <c r="A144" s="269"/>
      <c r="B144" s="271"/>
      <c r="D144" s="269"/>
      <c r="E144" s="269"/>
      <c r="F144" s="264" t="s">
        <v>3339</v>
      </c>
      <c r="G144" s="265" t="s">
        <v>3376</v>
      </c>
      <c r="H144" s="265" t="s">
        <v>4103</v>
      </c>
      <c r="I144" s="312"/>
    </row>
    <row r="145" spans="1:9" x14ac:dyDescent="0.2">
      <c r="A145" s="269"/>
      <c r="B145" s="271"/>
      <c r="D145" s="269"/>
      <c r="E145" s="269"/>
      <c r="F145" s="264" t="s">
        <v>3339</v>
      </c>
      <c r="G145" s="265" t="s">
        <v>3377</v>
      </c>
      <c r="H145" s="265" t="s">
        <v>4104</v>
      </c>
      <c r="I145" s="312"/>
    </row>
    <row r="146" spans="1:9" x14ac:dyDescent="0.2">
      <c r="A146" s="269"/>
      <c r="B146" s="271"/>
      <c r="D146" s="269"/>
      <c r="E146" s="269"/>
      <c r="F146" s="264" t="s">
        <v>3339</v>
      </c>
      <c r="G146" s="265" t="s">
        <v>4073</v>
      </c>
      <c r="H146" s="265" t="s">
        <v>4074</v>
      </c>
      <c r="I146" s="312"/>
    </row>
    <row r="147" spans="1:9" ht="63.75" x14ac:dyDescent="0.2">
      <c r="A147" s="269" t="s">
        <v>4452</v>
      </c>
      <c r="B147" s="271" t="s">
        <v>4157</v>
      </c>
      <c r="C147" s="266" t="s">
        <v>4366</v>
      </c>
      <c r="D147" s="269" t="s">
        <v>4344</v>
      </c>
      <c r="E147" s="269" t="s">
        <v>4390</v>
      </c>
      <c r="F147" s="264" t="s">
        <v>3338</v>
      </c>
      <c r="G147" s="265" t="s">
        <v>3365</v>
      </c>
      <c r="H147" s="265" t="s">
        <v>3508</v>
      </c>
      <c r="I147" s="312" t="s">
        <v>4401</v>
      </c>
    </row>
    <row r="148" spans="1:9" x14ac:dyDescent="0.2">
      <c r="A148" s="269"/>
      <c r="B148" s="271"/>
      <c r="D148" s="269"/>
      <c r="E148" s="269"/>
      <c r="F148" s="264" t="s">
        <v>3339</v>
      </c>
      <c r="G148" s="265" t="s">
        <v>3386</v>
      </c>
      <c r="H148" s="265" t="s">
        <v>4347</v>
      </c>
      <c r="I148" s="312"/>
    </row>
    <row r="149" spans="1:9" x14ac:dyDescent="0.2">
      <c r="A149" s="269"/>
      <c r="B149" s="271"/>
      <c r="D149" s="269"/>
      <c r="E149" s="269"/>
      <c r="F149" s="264" t="s">
        <v>3339</v>
      </c>
      <c r="G149" s="265" t="s">
        <v>4348</v>
      </c>
      <c r="H149" s="265" t="s">
        <v>4105</v>
      </c>
      <c r="I149" s="312"/>
    </row>
    <row r="150" spans="1:9" x14ac:dyDescent="0.2">
      <c r="A150" s="269"/>
      <c r="B150" s="271"/>
      <c r="D150" s="269"/>
      <c r="E150" s="269"/>
      <c r="F150" s="264" t="s">
        <v>3339</v>
      </c>
      <c r="G150" s="265" t="s">
        <v>3388</v>
      </c>
      <c r="H150" s="265" t="s">
        <v>4106</v>
      </c>
      <c r="I150" s="312"/>
    </row>
    <row r="151" spans="1:9" x14ac:dyDescent="0.2">
      <c r="A151" s="269"/>
      <c r="B151" s="271"/>
      <c r="D151" s="269"/>
      <c r="E151" s="269"/>
      <c r="F151" s="264" t="s">
        <v>3339</v>
      </c>
      <c r="G151" s="265" t="s">
        <v>3389</v>
      </c>
      <c r="H151" s="265" t="s">
        <v>4107</v>
      </c>
      <c r="I151" s="312"/>
    </row>
    <row r="152" spans="1:9" x14ac:dyDescent="0.2">
      <c r="A152" s="269"/>
      <c r="B152" s="271"/>
      <c r="D152" s="269"/>
      <c r="E152" s="269"/>
      <c r="F152" s="264" t="s">
        <v>3339</v>
      </c>
      <c r="G152" s="265" t="s">
        <v>3387</v>
      </c>
      <c r="H152" s="265" t="s">
        <v>3530</v>
      </c>
      <c r="I152" s="312"/>
    </row>
    <row r="153" spans="1:9" x14ac:dyDescent="0.2">
      <c r="A153" s="269"/>
      <c r="B153" s="271"/>
      <c r="D153" s="269"/>
      <c r="E153" s="269"/>
      <c r="F153" s="264" t="s">
        <v>3339</v>
      </c>
      <c r="G153" s="265" t="s">
        <v>4351</v>
      </c>
      <c r="H153" s="265" t="s">
        <v>4352</v>
      </c>
      <c r="I153" s="312"/>
    </row>
    <row r="154" spans="1:9" x14ac:dyDescent="0.2">
      <c r="A154" s="269"/>
      <c r="B154" s="271"/>
      <c r="D154" s="269"/>
      <c r="E154" s="269"/>
      <c r="F154" s="264" t="s">
        <v>3339</v>
      </c>
      <c r="G154" s="265" t="s">
        <v>4353</v>
      </c>
      <c r="H154" s="265" t="s">
        <v>4354</v>
      </c>
      <c r="I154" s="312"/>
    </row>
    <row r="155" spans="1:9" x14ac:dyDescent="0.2">
      <c r="A155" s="269"/>
      <c r="B155" s="271"/>
      <c r="D155" s="269"/>
      <c r="E155" s="269"/>
      <c r="F155" s="264" t="s">
        <v>3339</v>
      </c>
      <c r="G155" s="265" t="s">
        <v>4355</v>
      </c>
      <c r="H155" s="265" t="s">
        <v>4356</v>
      </c>
      <c r="I155" s="312"/>
    </row>
    <row r="156" spans="1:9" ht="63.75" x14ac:dyDescent="0.2">
      <c r="A156" s="269" t="s">
        <v>4452</v>
      </c>
      <c r="B156" s="271" t="s">
        <v>4439</v>
      </c>
      <c r="D156" s="269" t="s">
        <v>4440</v>
      </c>
      <c r="E156" s="269" t="s">
        <v>4553</v>
      </c>
      <c r="F156" s="265" t="s">
        <v>3338</v>
      </c>
      <c r="G156" s="265" t="s">
        <v>3365</v>
      </c>
      <c r="H156" s="265" t="s">
        <v>4441</v>
      </c>
      <c r="I156" s="312" t="s">
        <v>4401</v>
      </c>
    </row>
    <row r="157" spans="1:9" x14ac:dyDescent="0.2">
      <c r="A157" s="269"/>
      <c r="B157" s="271"/>
      <c r="D157" s="269"/>
      <c r="E157" s="269"/>
      <c r="F157" s="265" t="s">
        <v>3339</v>
      </c>
      <c r="G157" s="265" t="s">
        <v>4549</v>
      </c>
      <c r="H157" s="265" t="s">
        <v>4550</v>
      </c>
      <c r="I157" s="312"/>
    </row>
    <row r="158" spans="1:9" x14ac:dyDescent="0.2">
      <c r="A158" s="269"/>
      <c r="B158" s="271"/>
      <c r="C158" s="263"/>
      <c r="D158" s="269"/>
      <c r="E158" s="269"/>
      <c r="F158" s="265" t="s">
        <v>3339</v>
      </c>
      <c r="G158" s="265" t="s">
        <v>4551</v>
      </c>
      <c r="H158" s="265" t="s">
        <v>4552</v>
      </c>
      <c r="I158" s="312"/>
    </row>
    <row r="159" spans="1:9" ht="63.75" x14ac:dyDescent="0.2">
      <c r="A159" s="269" t="s">
        <v>4452</v>
      </c>
      <c r="B159" s="271" t="s">
        <v>1883</v>
      </c>
      <c r="C159" s="263"/>
      <c r="D159" s="269" t="s">
        <v>4478</v>
      </c>
      <c r="E159" s="269" t="s">
        <v>4479</v>
      </c>
      <c r="F159" s="265" t="s">
        <v>3338</v>
      </c>
      <c r="G159" s="265" t="s">
        <v>3365</v>
      </c>
      <c r="H159" s="265" t="s">
        <v>3508</v>
      </c>
      <c r="I159" s="264" t="s">
        <v>4401</v>
      </c>
    </row>
    <row r="160" spans="1:9" x14ac:dyDescent="0.2">
      <c r="A160" s="269"/>
      <c r="B160" s="271"/>
      <c r="C160" s="263"/>
      <c r="D160" s="269"/>
      <c r="E160" s="269"/>
      <c r="F160" s="265" t="s">
        <v>3339</v>
      </c>
      <c r="G160" s="265" t="s">
        <v>4480</v>
      </c>
      <c r="H160" s="265" t="s">
        <v>4481</v>
      </c>
    </row>
    <row r="161" spans="1:8" x14ac:dyDescent="0.2">
      <c r="A161" s="269"/>
      <c r="B161" s="271"/>
      <c r="C161" s="263"/>
      <c r="D161" s="269"/>
      <c r="E161" s="269"/>
      <c r="F161" s="265" t="s">
        <v>3339</v>
      </c>
      <c r="G161" s="265" t="s">
        <v>4482</v>
      </c>
      <c r="H161" s="265" t="s">
        <v>4483</v>
      </c>
    </row>
    <row r="162" spans="1:8" x14ac:dyDescent="0.2">
      <c r="A162" s="269"/>
      <c r="B162" s="271"/>
      <c r="C162" s="263"/>
      <c r="D162" s="269"/>
      <c r="E162" s="269"/>
      <c r="F162" s="265" t="s">
        <v>3339</v>
      </c>
      <c r="G162" s="265" t="s">
        <v>4484</v>
      </c>
      <c r="H162" s="265" t="s">
        <v>4485</v>
      </c>
    </row>
    <row r="163" spans="1:8" x14ac:dyDescent="0.2">
      <c r="A163" s="269"/>
      <c r="B163" s="271"/>
      <c r="C163" s="263"/>
      <c r="D163" s="269"/>
      <c r="E163" s="269"/>
      <c r="F163" s="265" t="s">
        <v>3339</v>
      </c>
      <c r="G163" s="265" t="s">
        <v>4486</v>
      </c>
      <c r="H163" s="265" t="s">
        <v>4487</v>
      </c>
    </row>
    <row r="164" spans="1:8" x14ac:dyDescent="0.2">
      <c r="A164" s="269"/>
      <c r="B164" s="271"/>
      <c r="C164" s="263"/>
      <c r="D164" s="269"/>
      <c r="E164" s="269"/>
      <c r="F164" s="265" t="s">
        <v>3339</v>
      </c>
      <c r="G164" s="265" t="s">
        <v>4488</v>
      </c>
      <c r="H164" s="265" t="s">
        <v>4489</v>
      </c>
    </row>
    <row r="165" spans="1:8" x14ac:dyDescent="0.2">
      <c r="A165" s="269"/>
      <c r="B165" s="271"/>
      <c r="C165" s="263"/>
      <c r="D165" s="269"/>
      <c r="E165" s="269"/>
      <c r="F165" s="265" t="s">
        <v>3339</v>
      </c>
      <c r="G165" s="265" t="s">
        <v>4490</v>
      </c>
      <c r="H165" s="265" t="s">
        <v>4491</v>
      </c>
    </row>
    <row r="166" spans="1:8" x14ac:dyDescent="0.2">
      <c r="A166" s="269"/>
      <c r="B166" s="271"/>
      <c r="C166" s="263"/>
      <c r="D166" s="269"/>
      <c r="E166" s="269"/>
      <c r="F166" s="265" t="s">
        <v>3339</v>
      </c>
      <c r="G166" s="265" t="s">
        <v>4492</v>
      </c>
      <c r="H166" s="265" t="s">
        <v>4493</v>
      </c>
    </row>
    <row r="167" spans="1:8" x14ac:dyDescent="0.2">
      <c r="A167" s="269"/>
      <c r="B167" s="271"/>
      <c r="C167" s="263"/>
      <c r="D167" s="269"/>
      <c r="E167" s="269"/>
      <c r="F167" s="265" t="s">
        <v>3339</v>
      </c>
      <c r="G167" s="265" t="s">
        <v>4494</v>
      </c>
      <c r="H167" s="265" t="s">
        <v>4495</v>
      </c>
    </row>
    <row r="168" spans="1:8" x14ac:dyDescent="0.2">
      <c r="A168" s="269"/>
      <c r="B168" s="271"/>
      <c r="C168" s="263"/>
      <c r="D168" s="269"/>
      <c r="E168" s="269"/>
      <c r="F168" s="265" t="s">
        <v>3339</v>
      </c>
      <c r="G168" s="265" t="s">
        <v>4496</v>
      </c>
      <c r="H168" s="265" t="s">
        <v>4497</v>
      </c>
    </row>
    <row r="169" spans="1:8" x14ac:dyDescent="0.2">
      <c r="A169" s="269"/>
      <c r="B169" s="271"/>
      <c r="C169" s="263"/>
      <c r="D169" s="269"/>
      <c r="E169" s="269"/>
      <c r="F169" s="265" t="s">
        <v>3339</v>
      </c>
      <c r="G169" s="265" t="s">
        <v>4498</v>
      </c>
      <c r="H169" s="265" t="s">
        <v>4499</v>
      </c>
    </row>
    <row r="170" spans="1:8" x14ac:dyDescent="0.2">
      <c r="A170" s="269"/>
      <c r="B170" s="271"/>
      <c r="C170" s="263"/>
      <c r="D170" s="269"/>
      <c r="E170" s="269"/>
      <c r="F170" s="265" t="s">
        <v>3339</v>
      </c>
      <c r="G170" s="265" t="s">
        <v>4500</v>
      </c>
      <c r="H170" s="265" t="s">
        <v>4501</v>
      </c>
    </row>
    <row r="171" spans="1:8" x14ac:dyDescent="0.2">
      <c r="A171" s="269"/>
      <c r="B171" s="271"/>
      <c r="C171" s="263"/>
      <c r="D171" s="269"/>
      <c r="E171" s="269"/>
      <c r="F171" s="265" t="s">
        <v>3339</v>
      </c>
      <c r="G171" s="265" t="s">
        <v>4502</v>
      </c>
      <c r="H171" s="265" t="s">
        <v>4503</v>
      </c>
    </row>
    <row r="172" spans="1:8" x14ac:dyDescent="0.2">
      <c r="A172" s="269"/>
      <c r="B172" s="271"/>
      <c r="C172" s="263"/>
      <c r="D172" s="269"/>
      <c r="E172" s="269"/>
      <c r="F172" s="265" t="s">
        <v>3339</v>
      </c>
      <c r="G172" s="265" t="s">
        <v>4504</v>
      </c>
      <c r="H172" s="265" t="s">
        <v>4505</v>
      </c>
    </row>
    <row r="173" spans="1:8" x14ac:dyDescent="0.2">
      <c r="A173" s="269"/>
      <c r="B173" s="271"/>
      <c r="C173" s="263"/>
      <c r="D173" s="269"/>
      <c r="E173" s="269"/>
      <c r="F173" s="265" t="s">
        <v>3339</v>
      </c>
      <c r="G173" s="265" t="s">
        <v>4506</v>
      </c>
      <c r="H173" s="265" t="s">
        <v>4507</v>
      </c>
    </row>
    <row r="174" spans="1:8" x14ac:dyDescent="0.2">
      <c r="A174" s="269"/>
      <c r="B174" s="271"/>
      <c r="C174" s="263"/>
      <c r="D174" s="269"/>
      <c r="E174" s="269"/>
      <c r="F174" s="265" t="s">
        <v>3339</v>
      </c>
      <c r="G174" s="265" t="s">
        <v>4508</v>
      </c>
      <c r="H174" s="265" t="s">
        <v>4509</v>
      </c>
    </row>
    <row r="175" spans="1:8" x14ac:dyDescent="0.2">
      <c r="A175" s="269"/>
      <c r="B175" s="271"/>
      <c r="C175" s="263"/>
      <c r="D175" s="269"/>
      <c r="E175" s="269"/>
      <c r="F175" s="265" t="s">
        <v>3339</v>
      </c>
      <c r="G175" s="265" t="s">
        <v>4510</v>
      </c>
      <c r="H175" s="265" t="s">
        <v>4511</v>
      </c>
    </row>
    <row r="176" spans="1:8" x14ac:dyDescent="0.2">
      <c r="A176" s="269"/>
      <c r="B176" s="271"/>
      <c r="C176" s="263"/>
      <c r="D176" s="269"/>
      <c r="E176" s="269"/>
      <c r="F176" s="265" t="s">
        <v>3339</v>
      </c>
      <c r="G176" s="265" t="s">
        <v>4512</v>
      </c>
      <c r="H176" s="265" t="s">
        <v>4513</v>
      </c>
    </row>
    <row r="177" spans="1:9" x14ac:dyDescent="0.2">
      <c r="A177" s="269"/>
      <c r="B177" s="271"/>
      <c r="C177" s="263"/>
      <c r="D177" s="269"/>
      <c r="E177" s="269"/>
      <c r="F177" s="265" t="s">
        <v>3339</v>
      </c>
      <c r="G177" s="265" t="s">
        <v>4514</v>
      </c>
      <c r="H177" s="265" t="s">
        <v>4515</v>
      </c>
    </row>
    <row r="178" spans="1:9" s="275" customFormat="1" ht="38.25" customHeight="1" x14ac:dyDescent="0.2">
      <c r="A178" s="313" t="s">
        <v>4461</v>
      </c>
      <c r="B178" s="313"/>
      <c r="C178" s="313"/>
      <c r="D178" s="313"/>
      <c r="E178" s="313"/>
      <c r="F178" s="313"/>
      <c r="G178" s="313"/>
      <c r="H178" s="313"/>
      <c r="I178" s="313"/>
    </row>
    <row r="179" spans="1:9" s="275" customFormat="1" ht="38.25" x14ac:dyDescent="0.2">
      <c r="A179" s="279" t="s">
        <v>4451</v>
      </c>
      <c r="B179" s="278" t="s">
        <v>3340</v>
      </c>
      <c r="C179" s="278" t="s">
        <v>3326</v>
      </c>
      <c r="D179" s="278" t="s">
        <v>4371</v>
      </c>
      <c r="E179" s="278" t="s">
        <v>4400</v>
      </c>
      <c r="F179" s="276" t="s">
        <v>4396</v>
      </c>
      <c r="G179" s="277" t="s">
        <v>4372</v>
      </c>
      <c r="H179" s="277" t="s">
        <v>4373</v>
      </c>
      <c r="I179" s="276" t="s">
        <v>4389</v>
      </c>
    </row>
    <row r="180" spans="1:9" ht="63.75" x14ac:dyDescent="0.25">
      <c r="A180" s="269" t="s">
        <v>4455</v>
      </c>
      <c r="B180" s="271" t="s">
        <v>1898</v>
      </c>
      <c r="C180" s="274" t="s">
        <v>1869</v>
      </c>
      <c r="D180" s="269" t="s">
        <v>4267</v>
      </c>
      <c r="E180" s="269" t="s">
        <v>4399</v>
      </c>
      <c r="F180" s="264" t="s">
        <v>3338</v>
      </c>
      <c r="G180" s="264" t="s">
        <v>3365</v>
      </c>
      <c r="H180" s="264" t="s">
        <v>3508</v>
      </c>
      <c r="I180" s="312" t="s">
        <v>4401</v>
      </c>
    </row>
    <row r="181" spans="1:9" ht="15" x14ac:dyDescent="0.25">
      <c r="A181" s="269"/>
      <c r="B181" s="271"/>
      <c r="C181" s="274"/>
      <c r="D181" s="269"/>
      <c r="E181" s="269"/>
      <c r="F181" s="264" t="s">
        <v>3339</v>
      </c>
      <c r="G181" s="264" t="s">
        <v>3625</v>
      </c>
      <c r="H181" s="264" t="s">
        <v>3786</v>
      </c>
      <c r="I181" s="312"/>
    </row>
    <row r="182" spans="1:9" ht="15" x14ac:dyDescent="0.25">
      <c r="A182" s="269"/>
      <c r="B182" s="271"/>
      <c r="C182" s="274"/>
      <c r="D182" s="269"/>
      <c r="E182" s="269"/>
      <c r="F182" s="264" t="s">
        <v>3339</v>
      </c>
      <c r="G182" s="264" t="s">
        <v>3627</v>
      </c>
      <c r="H182" s="264" t="s">
        <v>3787</v>
      </c>
      <c r="I182" s="312"/>
    </row>
    <row r="183" spans="1:9" ht="63.75" x14ac:dyDescent="0.25">
      <c r="A183" s="269" t="s">
        <v>4455</v>
      </c>
      <c r="B183" s="271" t="s">
        <v>1904</v>
      </c>
      <c r="C183" s="274" t="s">
        <v>1905</v>
      </c>
      <c r="D183" s="252" t="s">
        <v>4565</v>
      </c>
      <c r="E183" s="252" t="s">
        <v>4574</v>
      </c>
      <c r="F183" s="264" t="s">
        <v>3338</v>
      </c>
      <c r="G183" s="264" t="s">
        <v>3365</v>
      </c>
      <c r="H183" s="264" t="s">
        <v>3508</v>
      </c>
      <c r="I183" s="312" t="s">
        <v>4401</v>
      </c>
    </row>
    <row r="184" spans="1:9" ht="15" x14ac:dyDescent="0.25">
      <c r="A184" s="269"/>
      <c r="B184" s="271"/>
      <c r="C184" s="274"/>
      <c r="D184" s="269"/>
      <c r="E184" s="269"/>
      <c r="F184" s="264" t="s">
        <v>3339</v>
      </c>
      <c r="G184" s="264" t="s">
        <v>3578</v>
      </c>
      <c r="H184" s="264" t="s">
        <v>4566</v>
      </c>
      <c r="I184" s="312"/>
    </row>
    <row r="185" spans="1:9" ht="15" x14ac:dyDescent="0.25">
      <c r="A185" s="269"/>
      <c r="B185" s="271"/>
      <c r="C185" s="274"/>
      <c r="D185" s="269"/>
      <c r="E185" s="269"/>
      <c r="F185" s="264" t="s">
        <v>3339</v>
      </c>
      <c r="G185" s="264" t="s">
        <v>3580</v>
      </c>
      <c r="H185" s="264" t="s">
        <v>4567</v>
      </c>
      <c r="I185" s="312"/>
    </row>
    <row r="186" spans="1:9" ht="15" x14ac:dyDescent="0.25">
      <c r="A186" s="269"/>
      <c r="B186" s="271"/>
      <c r="C186" s="274"/>
      <c r="D186" s="269"/>
      <c r="E186" s="269"/>
      <c r="F186" s="264" t="s">
        <v>3339</v>
      </c>
      <c r="G186" s="264" t="s">
        <v>3592</v>
      </c>
      <c r="H186" s="264" t="s">
        <v>4568</v>
      </c>
      <c r="I186" s="312"/>
    </row>
    <row r="187" spans="1:9" ht="15" x14ac:dyDescent="0.25">
      <c r="A187" s="269"/>
      <c r="B187" s="271"/>
      <c r="C187" s="274"/>
      <c r="D187" s="269"/>
      <c r="E187" s="269"/>
      <c r="F187" s="264" t="s">
        <v>3339</v>
      </c>
      <c r="G187" s="264" t="s">
        <v>3586</v>
      </c>
      <c r="H187" s="264" t="s">
        <v>4569</v>
      </c>
      <c r="I187" s="312"/>
    </row>
    <row r="188" spans="1:9" ht="15" x14ac:dyDescent="0.25">
      <c r="A188" s="269"/>
      <c r="B188" s="271"/>
      <c r="C188" s="274"/>
      <c r="D188" s="269"/>
      <c r="E188" s="269"/>
      <c r="F188" s="264" t="s">
        <v>3339</v>
      </c>
      <c r="G188" s="264" t="s">
        <v>4570</v>
      </c>
      <c r="H188" s="264" t="s">
        <v>3792</v>
      </c>
      <c r="I188" s="312"/>
    </row>
    <row r="189" spans="1:9" ht="15" x14ac:dyDescent="0.25">
      <c r="A189" s="269"/>
      <c r="B189" s="271"/>
      <c r="C189" s="274"/>
      <c r="D189" s="269"/>
      <c r="E189" s="269"/>
      <c r="F189" s="264" t="s">
        <v>3339</v>
      </c>
      <c r="G189" s="264" t="s">
        <v>4571</v>
      </c>
      <c r="H189" s="264" t="s">
        <v>3793</v>
      </c>
      <c r="I189" s="312"/>
    </row>
    <row r="190" spans="1:9" ht="15" x14ac:dyDescent="0.25">
      <c r="A190" s="269"/>
      <c r="B190" s="271"/>
      <c r="C190" s="274"/>
      <c r="D190" s="269"/>
      <c r="E190" s="269"/>
      <c r="F190" s="264" t="s">
        <v>3339</v>
      </c>
      <c r="G190" s="264" t="s">
        <v>4572</v>
      </c>
      <c r="H190" s="264" t="s">
        <v>3794</v>
      </c>
      <c r="I190" s="312"/>
    </row>
    <row r="191" spans="1:9" ht="15" x14ac:dyDescent="0.25">
      <c r="A191" s="269"/>
      <c r="B191" s="271"/>
      <c r="C191" s="274"/>
      <c r="D191" s="269"/>
      <c r="E191" s="269"/>
      <c r="F191" s="264" t="s">
        <v>3339</v>
      </c>
      <c r="G191" s="264" t="s">
        <v>4573</v>
      </c>
      <c r="H191" s="264" t="s">
        <v>3795</v>
      </c>
      <c r="I191" s="312"/>
    </row>
    <row r="192" spans="1:9" ht="15" x14ac:dyDescent="0.25">
      <c r="A192" s="269"/>
      <c r="B192" s="271"/>
      <c r="C192" s="274"/>
      <c r="D192" s="269"/>
      <c r="E192" s="269"/>
      <c r="F192" s="264" t="s">
        <v>3339</v>
      </c>
      <c r="G192" s="264" t="s">
        <v>4238</v>
      </c>
      <c r="H192" s="264" t="s">
        <v>4239</v>
      </c>
      <c r="I192" s="312"/>
    </row>
    <row r="193" spans="1:9" ht="15" x14ac:dyDescent="0.25">
      <c r="A193" s="269"/>
      <c r="B193" s="271"/>
      <c r="C193" s="274"/>
      <c r="D193" s="269"/>
      <c r="E193" s="269"/>
      <c r="F193" s="295" t="s">
        <v>3339</v>
      </c>
      <c r="G193" s="295" t="s">
        <v>4240</v>
      </c>
      <c r="H193" s="295" t="s">
        <v>4241</v>
      </c>
      <c r="I193" s="312"/>
    </row>
    <row r="194" spans="1:9" ht="15" x14ac:dyDescent="0.25">
      <c r="A194" s="269"/>
      <c r="B194" s="271"/>
      <c r="C194" s="274"/>
      <c r="D194" s="269"/>
      <c r="E194" s="269"/>
      <c r="F194" s="295" t="s">
        <v>3339</v>
      </c>
      <c r="G194" s="295" t="s">
        <v>4242</v>
      </c>
      <c r="H194" s="295" t="s">
        <v>4243</v>
      </c>
      <c r="I194" s="312"/>
    </row>
    <row r="195" spans="1:9" ht="15" x14ac:dyDescent="0.25">
      <c r="A195" s="269"/>
      <c r="B195" s="271"/>
      <c r="C195" s="274"/>
      <c r="D195" s="269"/>
      <c r="E195" s="269"/>
      <c r="F195" s="295" t="s">
        <v>3339</v>
      </c>
      <c r="G195" s="295" t="s">
        <v>4244</v>
      </c>
      <c r="H195" s="295" t="s">
        <v>4245</v>
      </c>
      <c r="I195" s="312"/>
    </row>
    <row r="196" spans="1:9" ht="15" x14ac:dyDescent="0.25">
      <c r="A196" s="269"/>
      <c r="B196" s="271"/>
      <c r="C196" s="274"/>
      <c r="D196" s="269"/>
      <c r="E196" s="269"/>
      <c r="F196" s="295" t="s">
        <v>3339</v>
      </c>
      <c r="G196" s="295" t="s">
        <v>3582</v>
      </c>
      <c r="H196" s="295" t="s">
        <v>3796</v>
      </c>
      <c r="I196" s="312"/>
    </row>
    <row r="197" spans="1:9" ht="15" x14ac:dyDescent="0.25">
      <c r="A197" s="269"/>
      <c r="B197" s="271"/>
      <c r="C197" s="274"/>
      <c r="D197" s="269"/>
      <c r="E197" s="269"/>
      <c r="F197" s="295" t="s">
        <v>3339</v>
      </c>
      <c r="G197" s="295" t="s">
        <v>3584</v>
      </c>
      <c r="H197" s="295" t="s">
        <v>3797</v>
      </c>
      <c r="I197" s="312"/>
    </row>
    <row r="198" spans="1:9" ht="15" x14ac:dyDescent="0.25">
      <c r="A198" s="269"/>
      <c r="B198" s="271"/>
      <c r="C198" s="274"/>
      <c r="D198" s="269"/>
      <c r="E198" s="269"/>
      <c r="F198" s="295" t="s">
        <v>3339</v>
      </c>
      <c r="G198" s="295" t="s">
        <v>3593</v>
      </c>
      <c r="H198" s="295" t="s">
        <v>3798</v>
      </c>
      <c r="I198" s="312"/>
    </row>
    <row r="199" spans="1:9" ht="15" x14ac:dyDescent="0.25">
      <c r="A199" s="269"/>
      <c r="B199" s="271"/>
      <c r="C199" s="274"/>
      <c r="D199" s="269"/>
      <c r="E199" s="269"/>
      <c r="F199" s="264" t="s">
        <v>3339</v>
      </c>
      <c r="G199" s="264" t="s">
        <v>3588</v>
      </c>
      <c r="H199" s="264" t="s">
        <v>3799</v>
      </c>
      <c r="I199" s="312"/>
    </row>
    <row r="200" spans="1:9" ht="63.75" x14ac:dyDescent="0.25">
      <c r="A200" s="269" t="s">
        <v>4455</v>
      </c>
      <c r="B200" s="271" t="s">
        <v>1842</v>
      </c>
      <c r="C200" s="274" t="s">
        <v>4394</v>
      </c>
      <c r="D200" s="252" t="s">
        <v>4395</v>
      </c>
      <c r="E200" s="269" t="s">
        <v>4403</v>
      </c>
      <c r="F200" s="264" t="s">
        <v>3338</v>
      </c>
      <c r="G200" s="264" t="s">
        <v>3365</v>
      </c>
      <c r="H200" s="264" t="s">
        <v>3508</v>
      </c>
      <c r="I200" s="312" t="s">
        <v>4401</v>
      </c>
    </row>
    <row r="201" spans="1:9" ht="15" x14ac:dyDescent="0.25">
      <c r="A201" s="269"/>
      <c r="B201" s="271"/>
      <c r="C201" s="274"/>
      <c r="D201" s="269"/>
      <c r="E201" s="269"/>
      <c r="F201" s="264" t="s">
        <v>3339</v>
      </c>
      <c r="G201" s="264" t="s">
        <v>3629</v>
      </c>
      <c r="H201" s="264" t="s">
        <v>3788</v>
      </c>
      <c r="I201" s="312"/>
    </row>
    <row r="202" spans="1:9" s="281" customFormat="1" ht="15" x14ac:dyDescent="0.25">
      <c r="A202" s="269"/>
      <c r="B202" s="271"/>
      <c r="C202" s="274"/>
      <c r="D202" s="269"/>
      <c r="E202" s="269"/>
      <c r="F202" s="264" t="s">
        <v>3339</v>
      </c>
      <c r="G202" s="264" t="s">
        <v>3631</v>
      </c>
      <c r="H202" s="264" t="s">
        <v>3789</v>
      </c>
      <c r="I202" s="312"/>
    </row>
    <row r="203" spans="1:9" ht="63.75" x14ac:dyDescent="0.25">
      <c r="A203" s="269" t="s">
        <v>4455</v>
      </c>
      <c r="B203" s="271" t="s">
        <v>1848</v>
      </c>
      <c r="C203" s="274" t="s">
        <v>4358</v>
      </c>
      <c r="D203" s="269" t="s">
        <v>4357</v>
      </c>
      <c r="E203" s="269" t="s">
        <v>4398</v>
      </c>
      <c r="F203" s="264" t="s">
        <v>3338</v>
      </c>
      <c r="G203" s="264" t="s">
        <v>3365</v>
      </c>
      <c r="H203" s="264" t="s">
        <v>3508</v>
      </c>
      <c r="I203" s="312" t="s">
        <v>4401</v>
      </c>
    </row>
    <row r="204" spans="1:9" ht="15" x14ac:dyDescent="0.25">
      <c r="A204" s="269"/>
      <c r="B204" s="271"/>
      <c r="C204" s="274"/>
      <c r="D204" s="269"/>
      <c r="E204" s="269"/>
      <c r="F204" s="264" t="s">
        <v>3339</v>
      </c>
      <c r="G204" s="264" t="s">
        <v>4226</v>
      </c>
      <c r="H204" s="264" t="s">
        <v>4227</v>
      </c>
      <c r="I204" s="312"/>
    </row>
    <row r="205" spans="1:9" ht="15" x14ac:dyDescent="0.25">
      <c r="A205" s="269"/>
      <c r="B205" s="271"/>
      <c r="C205" s="274"/>
      <c r="D205" s="269"/>
      <c r="E205" s="269"/>
      <c r="F205" s="264" t="s">
        <v>3339</v>
      </c>
      <c r="G205" s="264" t="s">
        <v>4228</v>
      </c>
      <c r="H205" s="264" t="s">
        <v>4229</v>
      </c>
      <c r="I205" s="312"/>
    </row>
    <row r="206" spans="1:9" ht="15" x14ac:dyDescent="0.25">
      <c r="A206" s="269"/>
      <c r="B206" s="271"/>
      <c r="C206" s="274"/>
      <c r="D206" s="269"/>
      <c r="E206" s="269"/>
      <c r="F206" s="264" t="s">
        <v>3339</v>
      </c>
      <c r="G206" s="264" t="s">
        <v>4230</v>
      </c>
      <c r="H206" s="264" t="s">
        <v>4231</v>
      </c>
      <c r="I206" s="312"/>
    </row>
    <row r="207" spans="1:9" s="275" customFormat="1" ht="38.25" customHeight="1" x14ac:dyDescent="0.2">
      <c r="A207" s="313" t="s">
        <v>4462</v>
      </c>
      <c r="B207" s="313"/>
      <c r="C207" s="313"/>
      <c r="D207" s="313"/>
      <c r="E207" s="313"/>
      <c r="F207" s="313"/>
      <c r="G207" s="313"/>
      <c r="H207" s="313"/>
      <c r="I207" s="313"/>
    </row>
    <row r="208" spans="1:9" s="275" customFormat="1" ht="38.25" x14ac:dyDescent="0.2">
      <c r="A208" s="279" t="s">
        <v>4451</v>
      </c>
      <c r="B208" s="278" t="s">
        <v>3340</v>
      </c>
      <c r="C208" s="278" t="s">
        <v>3326</v>
      </c>
      <c r="D208" s="278" t="s">
        <v>4371</v>
      </c>
      <c r="E208" s="278" t="s">
        <v>4400</v>
      </c>
      <c r="F208" s="276" t="s">
        <v>4396</v>
      </c>
      <c r="G208" s="277" t="s">
        <v>4372</v>
      </c>
      <c r="H208" s="277" t="s">
        <v>4373</v>
      </c>
      <c r="I208" s="276" t="s">
        <v>4389</v>
      </c>
    </row>
    <row r="209" spans="1:9" ht="76.5" x14ac:dyDescent="0.25">
      <c r="A209" s="269" t="s">
        <v>4453</v>
      </c>
      <c r="B209" s="271" t="s">
        <v>1838</v>
      </c>
      <c r="C209" s="270" t="s">
        <v>3263</v>
      </c>
      <c r="D209" s="269" t="s">
        <v>4273</v>
      </c>
      <c r="E209" s="269" t="s">
        <v>4397</v>
      </c>
      <c r="F209" s="266" t="s">
        <v>3338</v>
      </c>
      <c r="G209" s="263" t="s">
        <v>3365</v>
      </c>
      <c r="H209" s="263" t="s">
        <v>3508</v>
      </c>
      <c r="I209" s="312" t="s">
        <v>4401</v>
      </c>
    </row>
    <row r="210" spans="1:9" ht="15" x14ac:dyDescent="0.25">
      <c r="A210" s="269"/>
      <c r="B210" s="271"/>
      <c r="C210" s="270"/>
      <c r="D210" s="269"/>
      <c r="E210" s="269"/>
      <c r="F210" s="266" t="s">
        <v>3339</v>
      </c>
      <c r="G210" s="263" t="s">
        <v>3370</v>
      </c>
      <c r="H210" s="263" t="s">
        <v>4473</v>
      </c>
      <c r="I210" s="312"/>
    </row>
    <row r="211" spans="1:9" ht="15" x14ac:dyDescent="0.25">
      <c r="A211" s="269"/>
      <c r="B211" s="271"/>
      <c r="C211" s="270"/>
      <c r="D211" s="269"/>
      <c r="E211" s="269"/>
      <c r="F211" s="266" t="s">
        <v>3339</v>
      </c>
      <c r="G211" s="263" t="s">
        <v>3371</v>
      </c>
      <c r="H211" s="263" t="s">
        <v>4474</v>
      </c>
      <c r="I211" s="312"/>
    </row>
    <row r="212" spans="1:9" ht="15" x14ac:dyDescent="0.25">
      <c r="A212" s="269"/>
      <c r="B212" s="271"/>
      <c r="C212" s="270"/>
      <c r="D212" s="269"/>
      <c r="E212" s="269"/>
      <c r="F212" s="266" t="s">
        <v>3339</v>
      </c>
      <c r="G212" s="263" t="s">
        <v>4475</v>
      </c>
      <c r="H212" s="263" t="s">
        <v>4476</v>
      </c>
      <c r="I212" s="312"/>
    </row>
    <row r="213" spans="1:9" ht="15" x14ac:dyDescent="0.25">
      <c r="A213" s="269"/>
      <c r="B213" s="271"/>
      <c r="C213" s="270"/>
      <c r="D213" s="269"/>
      <c r="E213" s="269"/>
      <c r="F213" s="266" t="s">
        <v>3339</v>
      </c>
      <c r="G213" s="263" t="s">
        <v>3372</v>
      </c>
      <c r="H213" s="263" t="s">
        <v>4477</v>
      </c>
      <c r="I213" s="312"/>
    </row>
    <row r="214" spans="1:9" ht="15" x14ac:dyDescent="0.25">
      <c r="A214" s="269"/>
      <c r="B214" s="271"/>
      <c r="C214" s="270"/>
      <c r="D214" s="269"/>
      <c r="E214" s="269"/>
      <c r="F214" s="266" t="s">
        <v>3339</v>
      </c>
      <c r="G214" s="263" t="s">
        <v>4296</v>
      </c>
      <c r="H214" s="263" t="s">
        <v>3512</v>
      </c>
    </row>
    <row r="215" spans="1:9" ht="76.5" x14ac:dyDescent="0.2">
      <c r="A215" s="269" t="s">
        <v>4453</v>
      </c>
      <c r="B215" s="271" t="s">
        <v>1860</v>
      </c>
      <c r="C215" s="280" t="s">
        <v>4338</v>
      </c>
      <c r="D215" s="269" t="s">
        <v>4365</v>
      </c>
      <c r="E215" s="269" t="s">
        <v>4402</v>
      </c>
      <c r="F215" s="264" t="s">
        <v>3338</v>
      </c>
      <c r="G215" s="265" t="s">
        <v>3365</v>
      </c>
      <c r="H215" s="265" t="s">
        <v>3508</v>
      </c>
      <c r="I215" s="312" t="s">
        <v>4401</v>
      </c>
    </row>
    <row r="216" spans="1:9" ht="14.25" x14ac:dyDescent="0.2">
      <c r="A216" s="269"/>
      <c r="B216" s="271"/>
      <c r="C216" s="280"/>
      <c r="D216" s="269"/>
      <c r="E216" s="269"/>
      <c r="F216" s="265" t="s">
        <v>3339</v>
      </c>
      <c r="G216" s="265" t="s">
        <v>3374</v>
      </c>
      <c r="H216" s="265" t="s">
        <v>3517</v>
      </c>
      <c r="I216" s="312"/>
    </row>
    <row r="217" spans="1:9" ht="14.25" x14ac:dyDescent="0.2">
      <c r="A217" s="269"/>
      <c r="B217" s="271"/>
      <c r="C217" s="280"/>
      <c r="D217" s="269"/>
      <c r="E217" s="269"/>
      <c r="F217" s="265" t="s">
        <v>3339</v>
      </c>
      <c r="G217" s="265" t="s">
        <v>3375</v>
      </c>
      <c r="H217" s="265" t="s">
        <v>4302</v>
      </c>
      <c r="I217" s="312"/>
    </row>
    <row r="218" spans="1:9" ht="14.25" x14ac:dyDescent="0.2">
      <c r="A218" s="269"/>
      <c r="B218" s="271"/>
      <c r="C218" s="280"/>
      <c r="D218" s="269"/>
      <c r="E218" s="269"/>
      <c r="F218" s="265" t="s">
        <v>3339</v>
      </c>
      <c r="G218" s="265" t="s">
        <v>4303</v>
      </c>
      <c r="H218" s="265" t="s">
        <v>4341</v>
      </c>
      <c r="I218" s="312"/>
    </row>
    <row r="219" spans="1:9" ht="14.25" x14ac:dyDescent="0.2">
      <c r="A219" s="269"/>
      <c r="B219" s="271"/>
      <c r="C219" s="280"/>
      <c r="D219" s="269"/>
      <c r="E219" s="269"/>
      <c r="F219" s="265" t="s">
        <v>3339</v>
      </c>
      <c r="G219" s="265" t="s">
        <v>4342</v>
      </c>
      <c r="H219" s="265" t="s">
        <v>3518</v>
      </c>
      <c r="I219" s="312"/>
    </row>
    <row r="220" spans="1:9" ht="76.5" x14ac:dyDescent="0.2">
      <c r="A220" s="269" t="s">
        <v>4453</v>
      </c>
      <c r="B220" s="271" t="s">
        <v>3358</v>
      </c>
      <c r="C220" s="266" t="s">
        <v>1891</v>
      </c>
      <c r="D220" s="252" t="s">
        <v>4554</v>
      </c>
      <c r="E220" s="252" t="s">
        <v>4555</v>
      </c>
      <c r="F220" s="264" t="s">
        <v>3338</v>
      </c>
      <c r="G220" s="265" t="s">
        <v>3365</v>
      </c>
      <c r="H220" s="265" t="s">
        <v>3508</v>
      </c>
      <c r="I220" s="312" t="s">
        <v>4401</v>
      </c>
    </row>
    <row r="221" spans="1:9" x14ac:dyDescent="0.2">
      <c r="A221" s="269"/>
      <c r="B221" s="271"/>
      <c r="D221" s="269"/>
      <c r="E221" s="269"/>
      <c r="F221" s="264" t="s">
        <v>3339</v>
      </c>
      <c r="G221" s="265" t="s">
        <v>3390</v>
      </c>
      <c r="H221" s="265" t="s">
        <v>3533</v>
      </c>
      <c r="I221" s="312"/>
    </row>
    <row r="222" spans="1:9" x14ac:dyDescent="0.2">
      <c r="A222" s="269"/>
      <c r="B222" s="271"/>
      <c r="D222" s="269"/>
      <c r="E222" s="269"/>
      <c r="F222" s="264" t="s">
        <v>3339</v>
      </c>
      <c r="G222" s="265" t="s">
        <v>3392</v>
      </c>
      <c r="H222" s="265" t="s">
        <v>3535</v>
      </c>
      <c r="I222" s="312"/>
    </row>
    <row r="223" spans="1:9" x14ac:dyDescent="0.2">
      <c r="A223" s="269"/>
      <c r="B223" s="271"/>
      <c r="D223" s="269"/>
      <c r="E223" s="269"/>
      <c r="F223" s="264" t="s">
        <v>3339</v>
      </c>
      <c r="G223" s="265" t="s">
        <v>4556</v>
      </c>
      <c r="H223" s="265" t="s">
        <v>3536</v>
      </c>
      <c r="I223" s="312"/>
    </row>
    <row r="224" spans="1:9" x14ac:dyDescent="0.2">
      <c r="A224" s="269"/>
      <c r="B224" s="271"/>
      <c r="D224" s="269"/>
      <c r="E224" s="269"/>
      <c r="F224" s="264" t="s">
        <v>3339</v>
      </c>
      <c r="G224" s="265" t="s">
        <v>3391</v>
      </c>
      <c r="H224" s="265" t="s">
        <v>3534</v>
      </c>
      <c r="I224" s="312"/>
    </row>
    <row r="225" spans="1:9" ht="76.5" x14ac:dyDescent="0.25">
      <c r="A225" s="269" t="s">
        <v>4453</v>
      </c>
      <c r="B225" s="271" t="s">
        <v>1901</v>
      </c>
      <c r="C225" s="274" t="s">
        <v>1902</v>
      </c>
      <c r="D225" s="269" t="s">
        <v>4449</v>
      </c>
      <c r="E225" s="269" t="s">
        <v>4450</v>
      </c>
      <c r="F225" s="264" t="s">
        <v>3338</v>
      </c>
      <c r="G225" s="264" t="s">
        <v>3365</v>
      </c>
      <c r="H225" s="264" t="s">
        <v>3508</v>
      </c>
      <c r="I225" s="312" t="s">
        <v>4401</v>
      </c>
    </row>
    <row r="226" spans="1:9" ht="15" x14ac:dyDescent="0.25">
      <c r="A226" s="269"/>
      <c r="B226" s="271"/>
      <c r="C226" s="274"/>
      <c r="D226" s="269"/>
      <c r="E226" s="269"/>
      <c r="F226" s="264" t="s">
        <v>3339</v>
      </c>
      <c r="G226" s="264" t="s">
        <v>3721</v>
      </c>
      <c r="H226" s="264" t="s">
        <v>4442</v>
      </c>
      <c r="I226" s="312"/>
    </row>
    <row r="227" spans="1:9" ht="15" x14ac:dyDescent="0.25">
      <c r="A227" s="269"/>
      <c r="B227" s="271"/>
      <c r="C227" s="274"/>
      <c r="D227" s="269"/>
      <c r="E227" s="269"/>
      <c r="F227" s="264" t="s">
        <v>3339</v>
      </c>
      <c r="G227" s="264" t="s">
        <v>3723</v>
      </c>
      <c r="H227" s="264" t="s">
        <v>4443</v>
      </c>
      <c r="I227" s="312"/>
    </row>
    <row r="228" spans="1:9" ht="15" x14ac:dyDescent="0.25">
      <c r="A228" s="269"/>
      <c r="B228" s="271"/>
      <c r="C228" s="274"/>
      <c r="D228" s="269"/>
      <c r="E228" s="269"/>
      <c r="F228" s="264" t="s">
        <v>3339</v>
      </c>
      <c r="G228" s="264" t="s">
        <v>4444</v>
      </c>
      <c r="H228" s="264" t="s">
        <v>4445</v>
      </c>
      <c r="I228" s="312"/>
    </row>
    <row r="229" spans="1:9" ht="15" x14ac:dyDescent="0.25">
      <c r="A229" s="269"/>
      <c r="B229" s="271"/>
      <c r="C229" s="274"/>
      <c r="D229" s="269"/>
      <c r="E229" s="269"/>
      <c r="F229" s="264" t="s">
        <v>3339</v>
      </c>
      <c r="G229" s="264" t="s">
        <v>4446</v>
      </c>
      <c r="H229" s="264" t="s">
        <v>4447</v>
      </c>
      <c r="I229" s="312"/>
    </row>
    <row r="230" spans="1:9" ht="15" x14ac:dyDescent="0.25">
      <c r="A230" s="269"/>
      <c r="B230" s="271"/>
      <c r="C230" s="274"/>
      <c r="D230" s="269"/>
      <c r="E230" s="269"/>
      <c r="F230" s="264" t="s">
        <v>3339</v>
      </c>
      <c r="G230" s="264" t="s">
        <v>4448</v>
      </c>
      <c r="H230" s="264" t="s">
        <v>3801</v>
      </c>
      <c r="I230" s="312"/>
    </row>
    <row r="231" spans="1:9" s="275" customFormat="1" ht="38.25" customHeight="1" x14ac:dyDescent="0.2">
      <c r="A231" s="313" t="s">
        <v>4463</v>
      </c>
      <c r="B231" s="313"/>
      <c r="C231" s="313"/>
      <c r="D231" s="313"/>
      <c r="E231" s="313"/>
      <c r="F231" s="313"/>
      <c r="G231" s="313"/>
      <c r="H231" s="313"/>
      <c r="I231" s="313"/>
    </row>
    <row r="232" spans="1:9" s="275" customFormat="1" ht="38.25" x14ac:dyDescent="0.2">
      <c r="A232" s="279" t="s">
        <v>4451</v>
      </c>
      <c r="B232" s="278" t="s">
        <v>3340</v>
      </c>
      <c r="C232" s="278" t="s">
        <v>3326</v>
      </c>
      <c r="D232" s="278" t="s">
        <v>4371</v>
      </c>
      <c r="E232" s="278" t="s">
        <v>4400</v>
      </c>
      <c r="F232" s="276" t="s">
        <v>4396</v>
      </c>
      <c r="G232" s="277" t="s">
        <v>4372</v>
      </c>
      <c r="H232" s="277" t="s">
        <v>4373</v>
      </c>
      <c r="I232" s="276" t="s">
        <v>4389</v>
      </c>
    </row>
    <row r="233" spans="1:9" ht="51" x14ac:dyDescent="0.2">
      <c r="A233" s="269" t="s">
        <v>4454</v>
      </c>
      <c r="B233" s="271" t="s">
        <v>1893</v>
      </c>
      <c r="C233" s="266" t="s">
        <v>1894</v>
      </c>
      <c r="D233" s="269" t="s">
        <v>4294</v>
      </c>
      <c r="E233" s="269" t="s">
        <v>4391</v>
      </c>
      <c r="F233" s="264" t="s">
        <v>3338</v>
      </c>
      <c r="G233" s="265" t="s">
        <v>3365</v>
      </c>
      <c r="H233" s="265" t="s">
        <v>3508</v>
      </c>
      <c r="I233" s="312" t="s">
        <v>4401</v>
      </c>
    </row>
    <row r="234" spans="1:9" x14ac:dyDescent="0.2">
      <c r="A234" s="269"/>
      <c r="B234" s="271"/>
      <c r="D234" s="269"/>
      <c r="E234" s="269"/>
      <c r="F234" s="264" t="s">
        <v>3339</v>
      </c>
      <c r="G234" s="265" t="s">
        <v>4117</v>
      </c>
      <c r="H234" s="265" t="s">
        <v>4118</v>
      </c>
      <c r="I234" s="312"/>
    </row>
    <row r="235" spans="1:9" x14ac:dyDescent="0.2">
      <c r="A235" s="269"/>
      <c r="B235" s="271"/>
      <c r="D235" s="269"/>
      <c r="E235" s="269"/>
      <c r="F235" s="264" t="s">
        <v>3339</v>
      </c>
      <c r="G235" s="265" t="s">
        <v>3394</v>
      </c>
      <c r="H235" s="265" t="s">
        <v>3822</v>
      </c>
      <c r="I235" s="312"/>
    </row>
    <row r="236" spans="1:9" x14ac:dyDescent="0.2">
      <c r="A236" s="269"/>
      <c r="B236" s="271"/>
      <c r="D236" s="269"/>
      <c r="E236" s="269"/>
      <c r="F236" s="264" t="s">
        <v>3339</v>
      </c>
      <c r="G236" s="265" t="s">
        <v>3395</v>
      </c>
      <c r="H236" s="265" t="s">
        <v>4205</v>
      </c>
      <c r="I236" s="312"/>
    </row>
    <row r="237" spans="1:9" ht="51" x14ac:dyDescent="0.25">
      <c r="A237" s="269" t="s">
        <v>4454</v>
      </c>
      <c r="B237" s="271" t="s">
        <v>1849</v>
      </c>
      <c r="C237" s="274"/>
      <c r="D237" s="269" t="s">
        <v>4407</v>
      </c>
      <c r="E237" s="269" t="s">
        <v>4457</v>
      </c>
      <c r="F237" s="264" t="s">
        <v>3338</v>
      </c>
      <c r="G237" s="264" t="s">
        <v>3365</v>
      </c>
      <c r="H237" s="264" t="s">
        <v>3508</v>
      </c>
      <c r="I237" s="312" t="s">
        <v>4401</v>
      </c>
    </row>
    <row r="238" spans="1:9" ht="15" x14ac:dyDescent="0.25">
      <c r="A238" s="269"/>
      <c r="B238" s="271"/>
      <c r="C238" s="274"/>
      <c r="D238" s="269"/>
      <c r="E238" s="269"/>
      <c r="F238" s="264" t="s">
        <v>3339</v>
      </c>
      <c r="G238" s="264" t="s">
        <v>4409</v>
      </c>
      <c r="H238" s="264" t="s">
        <v>4410</v>
      </c>
      <c r="I238" s="312"/>
    </row>
    <row r="239" spans="1:9" ht="15" x14ac:dyDescent="0.25">
      <c r="A239" s="269"/>
      <c r="B239" s="271"/>
      <c r="C239" s="274"/>
      <c r="D239" s="269"/>
      <c r="E239" s="269"/>
      <c r="F239" s="264" t="s">
        <v>3339</v>
      </c>
      <c r="G239" s="264" t="s">
        <v>4412</v>
      </c>
      <c r="H239" s="264" t="s">
        <v>4411</v>
      </c>
      <c r="I239" s="312"/>
    </row>
    <row r="240" spans="1:9" ht="63.75" x14ac:dyDescent="0.2">
      <c r="A240" s="269" t="s">
        <v>4454</v>
      </c>
      <c r="B240" s="271" t="s">
        <v>1882</v>
      </c>
      <c r="D240" s="269" t="s">
        <v>4413</v>
      </c>
      <c r="E240" s="269" t="s">
        <v>4456</v>
      </c>
      <c r="F240" s="264" t="s">
        <v>3338</v>
      </c>
      <c r="G240" s="265" t="s">
        <v>3365</v>
      </c>
      <c r="H240" s="265" t="s">
        <v>3508</v>
      </c>
      <c r="I240" s="312" t="s">
        <v>4401</v>
      </c>
    </row>
    <row r="241" spans="1:9" x14ac:dyDescent="0.2">
      <c r="A241" s="269"/>
      <c r="B241" s="271"/>
      <c r="D241" s="269"/>
      <c r="E241" s="269"/>
      <c r="F241" s="273" t="s">
        <v>3339</v>
      </c>
      <c r="G241" s="272" t="s">
        <v>4415</v>
      </c>
      <c r="H241" s="272" t="s">
        <v>4416</v>
      </c>
      <c r="I241" s="312"/>
    </row>
    <row r="242" spans="1:9" x14ac:dyDescent="0.2">
      <c r="A242" s="269"/>
      <c r="B242" s="271"/>
      <c r="D242" s="269"/>
      <c r="E242" s="269"/>
      <c r="F242" s="273" t="s">
        <v>3339</v>
      </c>
      <c r="G242" s="272" t="s">
        <v>4417</v>
      </c>
      <c r="H242" s="272" t="s">
        <v>4418</v>
      </c>
      <c r="I242" s="312"/>
    </row>
    <row r="243" spans="1:9" x14ac:dyDescent="0.2">
      <c r="A243" s="269"/>
      <c r="B243" s="271"/>
      <c r="D243" s="269"/>
      <c r="E243" s="269"/>
      <c r="F243" s="273" t="s">
        <v>3339</v>
      </c>
      <c r="G243" s="272" t="s">
        <v>4419</v>
      </c>
      <c r="H243" s="272" t="s">
        <v>4420</v>
      </c>
      <c r="I243" s="312"/>
    </row>
    <row r="244" spans="1:9" x14ac:dyDescent="0.2">
      <c r="A244" s="269"/>
      <c r="B244" s="271"/>
      <c r="D244" s="269"/>
      <c r="E244" s="269"/>
      <c r="F244" s="273" t="s">
        <v>3339</v>
      </c>
      <c r="G244" s="272" t="s">
        <v>4421</v>
      </c>
      <c r="H244" s="272" t="s">
        <v>4422</v>
      </c>
      <c r="I244" s="312"/>
    </row>
    <row r="245" spans="1:9" x14ac:dyDescent="0.2">
      <c r="A245" s="269"/>
      <c r="B245" s="271"/>
      <c r="D245" s="269"/>
      <c r="E245" s="269"/>
      <c r="F245" s="273" t="s">
        <v>3339</v>
      </c>
      <c r="G245" s="272" t="s">
        <v>4423</v>
      </c>
      <c r="H245" s="272" t="s">
        <v>4424</v>
      </c>
      <c r="I245" s="312"/>
    </row>
    <row r="246" spans="1:9" x14ac:dyDescent="0.2">
      <c r="A246" s="269"/>
      <c r="B246" s="271"/>
      <c r="D246" s="269"/>
      <c r="E246" s="269"/>
      <c r="F246" s="273" t="s">
        <v>3339</v>
      </c>
      <c r="G246" s="272" t="s">
        <v>4425</v>
      </c>
      <c r="H246" s="272" t="s">
        <v>4426</v>
      </c>
      <c r="I246" s="312"/>
    </row>
    <row r="247" spans="1:9" x14ac:dyDescent="0.2">
      <c r="A247" s="269"/>
      <c r="B247" s="271"/>
      <c r="D247" s="269"/>
      <c r="E247" s="269"/>
      <c r="F247" s="273" t="s">
        <v>3339</v>
      </c>
      <c r="G247" s="272" t="s">
        <v>4427</v>
      </c>
      <c r="H247" s="272" t="s">
        <v>4428</v>
      </c>
      <c r="I247" s="312"/>
    </row>
    <row r="248" spans="1:9" x14ac:dyDescent="0.2">
      <c r="A248" s="269"/>
      <c r="B248" s="271"/>
      <c r="D248" s="269"/>
      <c r="E248" s="269"/>
      <c r="F248" s="273" t="s">
        <v>3339</v>
      </c>
      <c r="G248" s="272" t="s">
        <v>4429</v>
      </c>
      <c r="H248" s="272" t="s">
        <v>4430</v>
      </c>
      <c r="I248" s="312"/>
    </row>
    <row r="249" spans="1:9" x14ac:dyDescent="0.2">
      <c r="A249" s="269"/>
      <c r="B249" s="271"/>
      <c r="D249" s="269"/>
      <c r="E249" s="269"/>
      <c r="F249" s="273" t="s">
        <v>3339</v>
      </c>
      <c r="G249" s="272" t="s">
        <v>4431</v>
      </c>
      <c r="H249" s="272" t="s">
        <v>4432</v>
      </c>
      <c r="I249" s="312"/>
    </row>
    <row r="250" spans="1:9" x14ac:dyDescent="0.2">
      <c r="A250" s="269"/>
      <c r="B250" s="271"/>
      <c r="D250" s="269"/>
      <c r="E250" s="269"/>
      <c r="F250" s="273" t="s">
        <v>3339</v>
      </c>
      <c r="G250" s="272" t="s">
        <v>4433</v>
      </c>
      <c r="H250" s="272" t="s">
        <v>4434</v>
      </c>
      <c r="I250" s="312"/>
    </row>
    <row r="251" spans="1:9" x14ac:dyDescent="0.2">
      <c r="A251" s="269"/>
      <c r="B251" s="271"/>
      <c r="D251" s="269"/>
      <c r="E251" s="269"/>
      <c r="F251" s="273" t="s">
        <v>3339</v>
      </c>
      <c r="G251" s="272" t="s">
        <v>4435</v>
      </c>
      <c r="H251" s="272" t="s">
        <v>4436</v>
      </c>
      <c r="I251" s="312"/>
    </row>
    <row r="252" spans="1:9" x14ac:dyDescent="0.2">
      <c r="A252" s="269"/>
      <c r="B252" s="271"/>
      <c r="D252" s="269"/>
      <c r="E252" s="269"/>
      <c r="F252" s="273" t="s">
        <v>3339</v>
      </c>
      <c r="G252" s="272" t="s">
        <v>4437</v>
      </c>
      <c r="H252" s="272" t="s">
        <v>4438</v>
      </c>
      <c r="I252" s="312"/>
    </row>
    <row r="253" spans="1:9" ht="51" x14ac:dyDescent="0.2">
      <c r="A253" s="269" t="s">
        <v>4454</v>
      </c>
      <c r="B253" s="271" t="s">
        <v>4158</v>
      </c>
      <c r="C253" s="266" t="s">
        <v>4269</v>
      </c>
      <c r="D253" s="269" t="s">
        <v>4315</v>
      </c>
      <c r="E253" s="269" t="s">
        <v>4404</v>
      </c>
      <c r="F253" s="264" t="s">
        <v>3338</v>
      </c>
      <c r="G253" s="264" t="s">
        <v>3365</v>
      </c>
      <c r="H253" s="264" t="s">
        <v>3508</v>
      </c>
      <c r="I253" s="312" t="s">
        <v>4401</v>
      </c>
    </row>
    <row r="254" spans="1:9" x14ac:dyDescent="0.2">
      <c r="A254" s="269"/>
      <c r="B254" s="271"/>
      <c r="D254" s="269"/>
      <c r="E254" s="269"/>
      <c r="F254" s="264" t="s">
        <v>3339</v>
      </c>
      <c r="G254" s="264" t="s">
        <v>4270</v>
      </c>
      <c r="H254" s="264" t="s">
        <v>4271</v>
      </c>
      <c r="I254" s="312"/>
    </row>
    <row r="255" spans="1:9" ht="76.5" x14ac:dyDescent="0.25">
      <c r="A255" s="269" t="s">
        <v>4453</v>
      </c>
      <c r="B255" s="271" t="s">
        <v>4330</v>
      </c>
      <c r="C255" s="270" t="s">
        <v>4333</v>
      </c>
      <c r="D255" s="269" t="s">
        <v>4334</v>
      </c>
      <c r="E255" s="269" t="s">
        <v>4405</v>
      </c>
      <c r="F255" s="264" t="s">
        <v>3338</v>
      </c>
      <c r="G255" s="264" t="s">
        <v>3365</v>
      </c>
      <c r="H255" s="264" t="s">
        <v>3508</v>
      </c>
      <c r="I255" s="312" t="s">
        <v>4401</v>
      </c>
    </row>
    <row r="256" spans="1:9" ht="15" x14ac:dyDescent="0.25">
      <c r="A256" s="269"/>
      <c r="B256" s="271"/>
      <c r="C256" s="270"/>
      <c r="D256" s="269"/>
      <c r="E256" s="269"/>
      <c r="F256" s="264" t="s">
        <v>3339</v>
      </c>
      <c r="G256" s="264" t="s">
        <v>4332</v>
      </c>
      <c r="H256" s="264" t="s">
        <v>4331</v>
      </c>
      <c r="I256" s="312"/>
    </row>
  </sheetData>
  <mergeCells count="38">
    <mergeCell ref="A4:I4"/>
    <mergeCell ref="I255:I256"/>
    <mergeCell ref="I240:I252"/>
    <mergeCell ref="I147:I155"/>
    <mergeCell ref="I253:I254"/>
    <mergeCell ref="I156:I158"/>
    <mergeCell ref="A178:I178"/>
    <mergeCell ref="A207:I207"/>
    <mergeCell ref="A231:I231"/>
    <mergeCell ref="I111:I117"/>
    <mergeCell ref="I237:I239"/>
    <mergeCell ref="I180:I182"/>
    <mergeCell ref="I225:I230"/>
    <mergeCell ref="I183:I199"/>
    <mergeCell ref="I200:I202"/>
    <mergeCell ref="I233:I236"/>
    <mergeCell ref="I220:I224"/>
    <mergeCell ref="I19:I24"/>
    <mergeCell ref="I203:I206"/>
    <mergeCell ref="I209:I213"/>
    <mergeCell ref="I215:I219"/>
    <mergeCell ref="I49:I54"/>
    <mergeCell ref="I118:I123"/>
    <mergeCell ref="I124:I132"/>
    <mergeCell ref="I133:I141"/>
    <mergeCell ref="I142:I146"/>
    <mergeCell ref="I64:I70"/>
    <mergeCell ref="I72:I78"/>
    <mergeCell ref="I56:I62"/>
    <mergeCell ref="I80:I86"/>
    <mergeCell ref="I88:I94"/>
    <mergeCell ref="I96:I101"/>
    <mergeCell ref="I103:I108"/>
    <mergeCell ref="I6:I10"/>
    <mergeCell ref="I11:I18"/>
    <mergeCell ref="I26:I32"/>
    <mergeCell ref="I34:I39"/>
    <mergeCell ref="I41:I4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607"/>
  <sheetViews>
    <sheetView topLeftCell="A240" zoomScale="75" zoomScaleNormal="75" workbookViewId="0">
      <selection activeCell="A241" sqref="A241:N296"/>
    </sheetView>
  </sheetViews>
  <sheetFormatPr defaultColWidth="9.140625" defaultRowHeight="12.75" x14ac:dyDescent="0.2"/>
  <cols>
    <col min="1" max="1" width="27.85546875" style="18" bestFit="1" customWidth="1"/>
    <col min="2" max="2" width="15.85546875" style="18" bestFit="1" customWidth="1"/>
    <col min="3" max="3" width="86.42578125" style="18" bestFit="1" customWidth="1"/>
    <col min="4" max="4" width="25.42578125" style="18" bestFit="1" customWidth="1"/>
    <col min="5" max="5" width="9.140625" style="18" customWidth="1"/>
    <col min="6" max="6" width="25.28515625" style="18" bestFit="1" customWidth="1"/>
    <col min="7" max="7" width="9.140625" style="18" customWidth="1"/>
    <col min="8" max="8" width="11" style="17" customWidth="1"/>
    <col min="9" max="9" width="58.28515625" style="17" customWidth="1"/>
    <col min="10" max="10" width="9.5703125" style="21" customWidth="1"/>
    <col min="11" max="11" width="18.28515625" style="21" customWidth="1"/>
    <col min="12" max="12" width="81.28515625" style="21" bestFit="1" customWidth="1"/>
    <col min="13" max="13" width="19.7109375" style="18" bestFit="1" customWidth="1"/>
    <col min="14" max="14" width="36.85546875" style="18" customWidth="1"/>
    <col min="15" max="16384" width="9.140625" style="18"/>
  </cols>
  <sheetData>
    <row r="1" spans="1:14" s="16" customFormat="1" ht="51" x14ac:dyDescent="0.2">
      <c r="A1" s="15" t="s">
        <v>3818</v>
      </c>
      <c r="B1" s="15" t="s">
        <v>3252</v>
      </c>
      <c r="C1" s="16" t="s">
        <v>3326</v>
      </c>
      <c r="D1" s="16" t="s">
        <v>2</v>
      </c>
      <c r="E1" s="15" t="s">
        <v>3248</v>
      </c>
      <c r="F1" s="16" t="s">
        <v>3</v>
      </c>
      <c r="G1" s="15" t="s">
        <v>3248</v>
      </c>
      <c r="H1" s="15" t="s">
        <v>4</v>
      </c>
      <c r="I1" s="17" t="s">
        <v>3257</v>
      </c>
      <c r="J1" s="15" t="s">
        <v>5</v>
      </c>
      <c r="K1" s="15" t="s">
        <v>2127</v>
      </c>
      <c r="L1" s="15" t="s">
        <v>3785</v>
      </c>
      <c r="M1" s="16" t="s">
        <v>2132</v>
      </c>
      <c r="N1" s="16" t="s">
        <v>3321</v>
      </c>
    </row>
    <row r="2" spans="1:14" ht="230.25" x14ac:dyDescent="0.25">
      <c r="A2" s="18" t="s">
        <v>1838</v>
      </c>
      <c r="B2" s="18" t="s">
        <v>1838</v>
      </c>
      <c r="C2" s="19" t="s">
        <v>3262</v>
      </c>
      <c r="D2" s="18" t="s">
        <v>2138</v>
      </c>
      <c r="E2" s="20" t="s">
        <v>3249</v>
      </c>
      <c r="F2" s="18" t="s">
        <v>2139</v>
      </c>
      <c r="G2" s="20" t="s">
        <v>3249</v>
      </c>
      <c r="H2" s="17" t="s">
        <v>3256</v>
      </c>
      <c r="I2" s="19" t="s">
        <v>3258</v>
      </c>
      <c r="J2" s="21" t="s">
        <v>12</v>
      </c>
      <c r="K2" s="21" t="s">
        <v>2119</v>
      </c>
      <c r="L2" s="21" t="s">
        <v>2111</v>
      </c>
      <c r="M2" s="21" t="s">
        <v>3411</v>
      </c>
    </row>
    <row r="3" spans="1:14" ht="230.25" x14ac:dyDescent="0.25">
      <c r="A3" s="18" t="s">
        <v>1838</v>
      </c>
      <c r="B3" s="18" t="s">
        <v>1838</v>
      </c>
      <c r="C3" s="19" t="s">
        <v>3262</v>
      </c>
      <c r="D3" s="22" t="s">
        <v>2140</v>
      </c>
      <c r="E3" s="20" t="s">
        <v>3249</v>
      </c>
      <c r="F3" s="22" t="s">
        <v>3260</v>
      </c>
      <c r="G3" s="20" t="s">
        <v>3249</v>
      </c>
      <c r="H3" s="17" t="s">
        <v>3256</v>
      </c>
      <c r="I3" s="19" t="s">
        <v>3258</v>
      </c>
      <c r="J3" s="21" t="s">
        <v>15</v>
      </c>
      <c r="K3" s="21" t="s">
        <v>2119</v>
      </c>
      <c r="L3" s="23" t="s">
        <v>3259</v>
      </c>
      <c r="M3" s="21" t="s">
        <v>3411</v>
      </c>
    </row>
    <row r="4" spans="1:14" ht="230.25" x14ac:dyDescent="0.25">
      <c r="A4" s="18" t="s">
        <v>1838</v>
      </c>
      <c r="B4" s="18" t="s">
        <v>1838</v>
      </c>
      <c r="C4" s="19" t="s">
        <v>3262</v>
      </c>
      <c r="D4" s="18" t="s">
        <v>2141</v>
      </c>
      <c r="E4" s="20" t="s">
        <v>3249</v>
      </c>
      <c r="F4" s="18" t="s">
        <v>2142</v>
      </c>
      <c r="G4" s="20" t="s">
        <v>3249</v>
      </c>
      <c r="H4" s="17" t="s">
        <v>3256</v>
      </c>
      <c r="I4" s="19" t="s">
        <v>3258</v>
      </c>
      <c r="J4" s="21" t="s">
        <v>15</v>
      </c>
      <c r="K4" s="21" t="s">
        <v>2119</v>
      </c>
      <c r="L4" s="23" t="s">
        <v>3259</v>
      </c>
      <c r="M4" s="21" t="s">
        <v>3411</v>
      </c>
    </row>
    <row r="5" spans="1:14" ht="230.25" x14ac:dyDescent="0.25">
      <c r="A5" s="18" t="s">
        <v>1838</v>
      </c>
      <c r="B5" s="18" t="s">
        <v>1838</v>
      </c>
      <c r="C5" s="19" t="s">
        <v>3262</v>
      </c>
      <c r="D5" s="18" t="s">
        <v>2158</v>
      </c>
      <c r="E5" s="20" t="s">
        <v>3249</v>
      </c>
      <c r="F5" s="18" t="s">
        <v>2159</v>
      </c>
      <c r="G5" s="20" t="s">
        <v>3249</v>
      </c>
      <c r="H5" s="17" t="s">
        <v>3256</v>
      </c>
      <c r="I5" s="19" t="s">
        <v>3258</v>
      </c>
      <c r="J5" s="21" t="s">
        <v>15</v>
      </c>
      <c r="K5" s="21" t="s">
        <v>2119</v>
      </c>
      <c r="L5" s="23" t="s">
        <v>3259</v>
      </c>
      <c r="M5" s="21" t="s">
        <v>3411</v>
      </c>
    </row>
    <row r="6" spans="1:14" ht="230.25" x14ac:dyDescent="0.25">
      <c r="A6" s="18" t="s">
        <v>1838</v>
      </c>
      <c r="B6" s="18" t="s">
        <v>1838</v>
      </c>
      <c r="C6" s="19" t="s">
        <v>3262</v>
      </c>
      <c r="D6" s="18" t="s">
        <v>2160</v>
      </c>
      <c r="E6" s="20" t="s">
        <v>3249</v>
      </c>
      <c r="F6" s="22" t="s">
        <v>3261</v>
      </c>
      <c r="G6" s="20" t="s">
        <v>3249</v>
      </c>
      <c r="H6" s="17" t="s">
        <v>3256</v>
      </c>
      <c r="I6" s="19" t="s">
        <v>3258</v>
      </c>
      <c r="J6" s="21" t="s">
        <v>15</v>
      </c>
      <c r="K6" s="21" t="s">
        <v>2119</v>
      </c>
      <c r="L6" s="23" t="s">
        <v>3259</v>
      </c>
      <c r="M6" s="21" t="s">
        <v>3411</v>
      </c>
    </row>
    <row r="7" spans="1:14" ht="230.25" x14ac:dyDescent="0.25">
      <c r="A7" s="18" t="s">
        <v>1838</v>
      </c>
      <c r="B7" s="18" t="s">
        <v>1838</v>
      </c>
      <c r="C7" s="19" t="s">
        <v>3262</v>
      </c>
      <c r="D7" s="22" t="s">
        <v>3298</v>
      </c>
      <c r="E7" s="20" t="s">
        <v>3249</v>
      </c>
      <c r="F7" s="18" t="s">
        <v>2143</v>
      </c>
      <c r="G7" s="20" t="s">
        <v>3249</v>
      </c>
      <c r="H7" s="17" t="s">
        <v>3256</v>
      </c>
      <c r="I7" s="19" t="s">
        <v>3258</v>
      </c>
      <c r="J7" s="21" t="s">
        <v>15</v>
      </c>
      <c r="K7" s="21" t="s">
        <v>2119</v>
      </c>
      <c r="L7" s="23" t="s">
        <v>3259</v>
      </c>
      <c r="M7" s="21" t="s">
        <v>3411</v>
      </c>
    </row>
    <row r="8" spans="1:14" ht="230.25" x14ac:dyDescent="0.25">
      <c r="A8" s="18" t="s">
        <v>1838</v>
      </c>
      <c r="B8" s="18" t="s">
        <v>1838</v>
      </c>
      <c r="C8" s="19" t="s">
        <v>3262</v>
      </c>
      <c r="D8" s="18" t="s">
        <v>2144</v>
      </c>
      <c r="E8" s="20" t="s">
        <v>3249</v>
      </c>
      <c r="F8" s="18" t="s">
        <v>2145</v>
      </c>
      <c r="G8" s="20" t="s">
        <v>3249</v>
      </c>
      <c r="H8" s="17" t="s">
        <v>3256</v>
      </c>
      <c r="I8" s="19" t="s">
        <v>3258</v>
      </c>
      <c r="J8" s="21" t="s">
        <v>15</v>
      </c>
      <c r="K8" s="21" t="s">
        <v>2119</v>
      </c>
      <c r="L8" s="23" t="s">
        <v>3259</v>
      </c>
      <c r="M8" s="21" t="s">
        <v>3411</v>
      </c>
    </row>
    <row r="9" spans="1:14" ht="230.25" x14ac:dyDescent="0.25">
      <c r="A9" s="18" t="s">
        <v>1838</v>
      </c>
      <c r="B9" s="18" t="s">
        <v>1838</v>
      </c>
      <c r="C9" s="19" t="s">
        <v>3262</v>
      </c>
      <c r="D9" s="22" t="s">
        <v>2144</v>
      </c>
      <c r="E9" s="20" t="s">
        <v>3249</v>
      </c>
      <c r="F9" s="18" t="s">
        <v>2145</v>
      </c>
      <c r="G9" s="20" t="s">
        <v>3249</v>
      </c>
      <c r="H9" s="17" t="s">
        <v>3256</v>
      </c>
      <c r="I9" s="19" t="s">
        <v>3258</v>
      </c>
      <c r="J9" s="21" t="s">
        <v>15</v>
      </c>
      <c r="K9" s="21" t="s">
        <v>2119</v>
      </c>
      <c r="L9" s="23" t="s">
        <v>3259</v>
      </c>
      <c r="M9" s="21" t="s">
        <v>3411</v>
      </c>
    </row>
    <row r="10" spans="1:14" s="8" customFormat="1" ht="90" x14ac:dyDescent="0.25">
      <c r="A10" t="s">
        <v>3819</v>
      </c>
      <c r="B10" s="8" t="s">
        <v>1838</v>
      </c>
      <c r="C10" s="8" t="s">
        <v>1839</v>
      </c>
      <c r="D10" s="8" t="s">
        <v>2146</v>
      </c>
      <c r="E10" s="9" t="s">
        <v>3249</v>
      </c>
      <c r="F10" s="8" t="s">
        <v>2147</v>
      </c>
      <c r="G10" s="9" t="s">
        <v>3249</v>
      </c>
      <c r="H10" s="13"/>
      <c r="I10" s="10" t="s">
        <v>1840</v>
      </c>
      <c r="J10" s="10" t="s">
        <v>15</v>
      </c>
      <c r="K10" s="10" t="s">
        <v>2129</v>
      </c>
      <c r="L10" s="23" t="s">
        <v>3259</v>
      </c>
      <c r="M10" s="10" t="s">
        <v>2126</v>
      </c>
    </row>
    <row r="11" spans="1:14" s="8" customFormat="1" ht="90" x14ac:dyDescent="0.25">
      <c r="A11" t="s">
        <v>3819</v>
      </c>
      <c r="B11" s="8" t="s">
        <v>1838</v>
      </c>
      <c r="C11" s="8" t="s">
        <v>1839</v>
      </c>
      <c r="D11" s="8" t="s">
        <v>2148</v>
      </c>
      <c r="E11" s="9" t="s">
        <v>3249</v>
      </c>
      <c r="F11" s="8" t="s">
        <v>2149</v>
      </c>
      <c r="G11" s="9" t="s">
        <v>3249</v>
      </c>
      <c r="H11" s="13"/>
      <c r="I11" s="10" t="s">
        <v>1840</v>
      </c>
      <c r="J11" s="10" t="s">
        <v>15</v>
      </c>
      <c r="K11" s="10" t="s">
        <v>2129</v>
      </c>
      <c r="L11" s="23" t="s">
        <v>3259</v>
      </c>
      <c r="M11" s="10" t="s">
        <v>2126</v>
      </c>
    </row>
    <row r="12" spans="1:14" s="8" customFormat="1" ht="90" x14ac:dyDescent="0.25">
      <c r="A12" t="s">
        <v>3819</v>
      </c>
      <c r="B12" s="8" t="s">
        <v>1838</v>
      </c>
      <c r="C12" s="8" t="s">
        <v>1839</v>
      </c>
      <c r="D12" s="8" t="s">
        <v>2150</v>
      </c>
      <c r="E12" s="9" t="s">
        <v>3249</v>
      </c>
      <c r="F12" s="8" t="s">
        <v>2151</v>
      </c>
      <c r="G12" s="9" t="s">
        <v>3249</v>
      </c>
      <c r="H12" s="13"/>
      <c r="I12" s="10" t="s">
        <v>1840</v>
      </c>
      <c r="J12" s="10" t="s">
        <v>15</v>
      </c>
      <c r="K12" s="10" t="s">
        <v>2129</v>
      </c>
      <c r="L12" s="23" t="s">
        <v>3259</v>
      </c>
      <c r="M12" s="10" t="s">
        <v>2126</v>
      </c>
    </row>
    <row r="13" spans="1:14" s="8" customFormat="1" ht="90" x14ac:dyDescent="0.25">
      <c r="A13" t="s">
        <v>3819</v>
      </c>
      <c r="B13" s="8" t="s">
        <v>1838</v>
      </c>
      <c r="C13" s="8" t="s">
        <v>1839</v>
      </c>
      <c r="D13" s="8" t="s">
        <v>2152</v>
      </c>
      <c r="E13" s="9" t="s">
        <v>3249</v>
      </c>
      <c r="F13" s="8" t="s">
        <v>2153</v>
      </c>
      <c r="G13" s="9" t="s">
        <v>3249</v>
      </c>
      <c r="H13" s="13"/>
      <c r="I13" s="10" t="s">
        <v>1840</v>
      </c>
      <c r="J13" s="10" t="s">
        <v>15</v>
      </c>
      <c r="K13" s="10" t="s">
        <v>2129</v>
      </c>
      <c r="L13" s="23" t="s">
        <v>3259</v>
      </c>
      <c r="M13" s="10" t="s">
        <v>2126</v>
      </c>
    </row>
    <row r="14" spans="1:14" ht="230.25" x14ac:dyDescent="0.25">
      <c r="A14" s="18" t="s">
        <v>1838</v>
      </c>
      <c r="B14" s="18" t="s">
        <v>1838</v>
      </c>
      <c r="C14" s="19" t="s">
        <v>3262</v>
      </c>
      <c r="D14" s="18" t="s">
        <v>2156</v>
      </c>
      <c r="E14" s="20" t="s">
        <v>3249</v>
      </c>
      <c r="F14" s="18" t="s">
        <v>2157</v>
      </c>
      <c r="G14" s="20" t="s">
        <v>3249</v>
      </c>
      <c r="H14" s="17" t="s">
        <v>3256</v>
      </c>
      <c r="I14" s="19" t="s">
        <v>3258</v>
      </c>
      <c r="J14" s="21" t="s">
        <v>15</v>
      </c>
      <c r="K14" s="21" t="s">
        <v>2119</v>
      </c>
      <c r="L14" s="23" t="s">
        <v>3259</v>
      </c>
      <c r="M14" s="21" t="s">
        <v>3411</v>
      </c>
    </row>
    <row r="15" spans="1:14" ht="230.25" x14ac:dyDescent="0.25">
      <c r="A15" s="18" t="s">
        <v>1838</v>
      </c>
      <c r="B15" s="18" t="s">
        <v>1838</v>
      </c>
      <c r="C15" s="19" t="s">
        <v>3263</v>
      </c>
      <c r="D15" s="18" t="s">
        <v>2154</v>
      </c>
      <c r="E15" s="20" t="s">
        <v>3249</v>
      </c>
      <c r="F15" s="18" t="s">
        <v>2155</v>
      </c>
      <c r="G15" s="20" t="s">
        <v>3249</v>
      </c>
      <c r="H15" s="17" t="s">
        <v>3256</v>
      </c>
      <c r="I15" s="19" t="s">
        <v>3258</v>
      </c>
      <c r="J15" s="21" t="s">
        <v>15</v>
      </c>
      <c r="K15" s="21" t="s">
        <v>2119</v>
      </c>
      <c r="L15" s="23" t="s">
        <v>3259</v>
      </c>
      <c r="M15" s="21" t="s">
        <v>3411</v>
      </c>
    </row>
    <row r="16" spans="1:14" customFormat="1" ht="25.5" x14ac:dyDescent="0.2">
      <c r="A16" t="s">
        <v>3819</v>
      </c>
      <c r="B16" t="s">
        <v>1838</v>
      </c>
      <c r="C16" t="s">
        <v>1841</v>
      </c>
      <c r="D16" t="s">
        <v>2138</v>
      </c>
      <c r="E16" s="7" t="s">
        <v>3249</v>
      </c>
      <c r="F16" t="s">
        <v>2139</v>
      </c>
      <c r="G16" s="7" t="s">
        <v>3249</v>
      </c>
      <c r="H16" s="14"/>
      <c r="I16" s="1" t="s">
        <v>1841</v>
      </c>
      <c r="J16" s="1" t="s">
        <v>12</v>
      </c>
      <c r="K16" s="6" t="s">
        <v>2129</v>
      </c>
      <c r="L16" s="6" t="s">
        <v>3299</v>
      </c>
      <c r="M16" s="6" t="s">
        <v>2126</v>
      </c>
    </row>
    <row r="17" spans="1:13" customFormat="1" ht="25.5" x14ac:dyDescent="0.2">
      <c r="A17" t="s">
        <v>3819</v>
      </c>
      <c r="B17" t="s">
        <v>1838</v>
      </c>
      <c r="C17" t="s">
        <v>1841</v>
      </c>
      <c r="D17" t="s">
        <v>2138</v>
      </c>
      <c r="E17" s="7" t="s">
        <v>3249</v>
      </c>
      <c r="F17" t="s">
        <v>2161</v>
      </c>
      <c r="G17" s="7" t="s">
        <v>3249</v>
      </c>
      <c r="H17" s="14"/>
      <c r="I17" s="1" t="s">
        <v>1841</v>
      </c>
      <c r="J17" s="1" t="s">
        <v>15</v>
      </c>
      <c r="K17" s="6" t="s">
        <v>2129</v>
      </c>
      <c r="L17" s="6" t="s">
        <v>3299</v>
      </c>
      <c r="M17" s="6" t="s">
        <v>2126</v>
      </c>
    </row>
    <row r="18" spans="1:13" customFormat="1" ht="25.5" x14ac:dyDescent="0.2">
      <c r="A18" t="s">
        <v>3819</v>
      </c>
      <c r="B18" t="s">
        <v>1838</v>
      </c>
      <c r="C18" t="s">
        <v>1841</v>
      </c>
      <c r="D18" t="s">
        <v>2162</v>
      </c>
      <c r="E18" s="7" t="s">
        <v>3249</v>
      </c>
      <c r="F18" t="s">
        <v>2139</v>
      </c>
      <c r="G18" s="7" t="s">
        <v>3249</v>
      </c>
      <c r="H18" s="14"/>
      <c r="I18" s="1" t="s">
        <v>1841</v>
      </c>
      <c r="J18" s="1" t="s">
        <v>15</v>
      </c>
      <c r="K18" s="6" t="s">
        <v>2129</v>
      </c>
      <c r="L18" s="6" t="s">
        <v>3299</v>
      </c>
      <c r="M18" s="6" t="s">
        <v>2126</v>
      </c>
    </row>
    <row r="19" spans="1:13" customFormat="1" ht="25.5" x14ac:dyDescent="0.2">
      <c r="A19" t="s">
        <v>3819</v>
      </c>
      <c r="B19" t="s">
        <v>1842</v>
      </c>
      <c r="C19" t="s">
        <v>1843</v>
      </c>
      <c r="D19" t="s">
        <v>2138</v>
      </c>
      <c r="E19" s="7" t="s">
        <v>3249</v>
      </c>
      <c r="F19" t="s">
        <v>2139</v>
      </c>
      <c r="G19" s="7" t="s">
        <v>3249</v>
      </c>
      <c r="H19" s="14"/>
      <c r="I19" s="1" t="s">
        <v>1844</v>
      </c>
      <c r="J19" s="1" t="s">
        <v>12</v>
      </c>
      <c r="K19" s="1" t="s">
        <v>2119</v>
      </c>
      <c r="L19" s="4" t="s">
        <v>3307</v>
      </c>
      <c r="M19" s="6" t="s">
        <v>2126</v>
      </c>
    </row>
    <row r="20" spans="1:13" customFormat="1" ht="25.5" x14ac:dyDescent="0.2">
      <c r="A20" t="s">
        <v>3819</v>
      </c>
      <c r="B20" t="s">
        <v>1842</v>
      </c>
      <c r="C20" t="s">
        <v>1843</v>
      </c>
      <c r="D20" t="s">
        <v>2163</v>
      </c>
      <c r="E20" s="7" t="s">
        <v>3249</v>
      </c>
      <c r="F20" t="s">
        <v>2164</v>
      </c>
      <c r="G20" s="7" t="s">
        <v>3249</v>
      </c>
      <c r="H20" s="14"/>
      <c r="I20" s="1" t="s">
        <v>1844</v>
      </c>
      <c r="J20" s="1" t="s">
        <v>15</v>
      </c>
      <c r="K20" s="1" t="s">
        <v>2128</v>
      </c>
      <c r="M20" s="6" t="s">
        <v>2126</v>
      </c>
    </row>
    <row r="21" spans="1:13" customFormat="1" ht="25.5" x14ac:dyDescent="0.2">
      <c r="A21" t="s">
        <v>3819</v>
      </c>
      <c r="B21" t="s">
        <v>1842</v>
      </c>
      <c r="C21" t="s">
        <v>1843</v>
      </c>
      <c r="D21" t="s">
        <v>2165</v>
      </c>
      <c r="E21" s="7" t="s">
        <v>3249</v>
      </c>
      <c r="F21" t="s">
        <v>2166</v>
      </c>
      <c r="G21" s="7" t="s">
        <v>3249</v>
      </c>
      <c r="H21" s="14"/>
      <c r="I21" s="1" t="s">
        <v>1844</v>
      </c>
      <c r="J21" s="1" t="s">
        <v>15</v>
      </c>
      <c r="K21" s="1" t="s">
        <v>2128</v>
      </c>
      <c r="L21" t="s">
        <v>6</v>
      </c>
      <c r="M21" s="6" t="s">
        <v>2126</v>
      </c>
    </row>
    <row r="22" spans="1:13" customFormat="1" ht="25.5" x14ac:dyDescent="0.2">
      <c r="A22" t="s">
        <v>3819</v>
      </c>
      <c r="B22" t="s">
        <v>1842</v>
      </c>
      <c r="C22" t="s">
        <v>1843</v>
      </c>
      <c r="D22" t="s">
        <v>2167</v>
      </c>
      <c r="E22" s="7" t="s">
        <v>3249</v>
      </c>
      <c r="F22" t="s">
        <v>2168</v>
      </c>
      <c r="G22" s="7" t="s">
        <v>3249</v>
      </c>
      <c r="H22" s="14"/>
      <c r="I22" s="1" t="s">
        <v>1844</v>
      </c>
      <c r="J22" s="1" t="s">
        <v>15</v>
      </c>
      <c r="K22" s="1" t="s">
        <v>2128</v>
      </c>
      <c r="L22" t="s">
        <v>6</v>
      </c>
      <c r="M22" s="6" t="s">
        <v>2126</v>
      </c>
    </row>
    <row r="23" spans="1:13" customFormat="1" ht="25.5" x14ac:dyDescent="0.2">
      <c r="A23" t="s">
        <v>3819</v>
      </c>
      <c r="B23" t="s">
        <v>1842</v>
      </c>
      <c r="C23" t="s">
        <v>1843</v>
      </c>
      <c r="D23" t="s">
        <v>2169</v>
      </c>
      <c r="E23" s="7" t="s">
        <v>3249</v>
      </c>
      <c r="F23" t="s">
        <v>2170</v>
      </c>
      <c r="G23" s="7" t="s">
        <v>3249</v>
      </c>
      <c r="H23" s="14"/>
      <c r="I23" s="1" t="s">
        <v>1844</v>
      </c>
      <c r="J23" s="1" t="s">
        <v>15</v>
      </c>
      <c r="K23" s="1" t="s">
        <v>2128</v>
      </c>
      <c r="L23" t="s">
        <v>6</v>
      </c>
      <c r="M23" s="6" t="s">
        <v>2126</v>
      </c>
    </row>
    <row r="24" spans="1:13" customFormat="1" ht="25.5" x14ac:dyDescent="0.2">
      <c r="A24" t="s">
        <v>3819</v>
      </c>
      <c r="B24" t="s">
        <v>1842</v>
      </c>
      <c r="C24" t="s">
        <v>1843</v>
      </c>
      <c r="D24" t="s">
        <v>2171</v>
      </c>
      <c r="E24" s="7" t="s">
        <v>3249</v>
      </c>
      <c r="F24" t="s">
        <v>2172</v>
      </c>
      <c r="G24" s="7" t="s">
        <v>3249</v>
      </c>
      <c r="H24" s="14"/>
      <c r="I24" s="1" t="s">
        <v>1844</v>
      </c>
      <c r="J24" s="1" t="s">
        <v>15</v>
      </c>
      <c r="K24" s="1" t="s">
        <v>2128</v>
      </c>
      <c r="L24" t="s">
        <v>6</v>
      </c>
      <c r="M24" s="6" t="s">
        <v>2126</v>
      </c>
    </row>
    <row r="25" spans="1:13" customFormat="1" ht="25.5" x14ac:dyDescent="0.2">
      <c r="A25" t="s">
        <v>3819</v>
      </c>
      <c r="B25" t="s">
        <v>1842</v>
      </c>
      <c r="C25" t="s">
        <v>1843</v>
      </c>
      <c r="D25" t="s">
        <v>2173</v>
      </c>
      <c r="E25" s="7" t="s">
        <v>3249</v>
      </c>
      <c r="F25" t="s">
        <v>2174</v>
      </c>
      <c r="G25" s="7" t="s">
        <v>3249</v>
      </c>
      <c r="H25" s="14"/>
      <c r="I25" s="1" t="s">
        <v>1844</v>
      </c>
      <c r="J25" s="1" t="s">
        <v>15</v>
      </c>
      <c r="K25" s="1" t="s">
        <v>2128</v>
      </c>
      <c r="L25" t="s">
        <v>6</v>
      </c>
      <c r="M25" s="6" t="s">
        <v>2126</v>
      </c>
    </row>
    <row r="26" spans="1:13" customFormat="1" ht="25.5" x14ac:dyDescent="0.2">
      <c r="A26" t="s">
        <v>3819</v>
      </c>
      <c r="B26" t="s">
        <v>1842</v>
      </c>
      <c r="C26" t="s">
        <v>1843</v>
      </c>
      <c r="D26" t="s">
        <v>2175</v>
      </c>
      <c r="E26" s="7" t="s">
        <v>3249</v>
      </c>
      <c r="F26" t="s">
        <v>2176</v>
      </c>
      <c r="G26" s="7" t="s">
        <v>3249</v>
      </c>
      <c r="H26" s="14"/>
      <c r="I26" s="1" t="s">
        <v>1844</v>
      </c>
      <c r="J26" s="1" t="s">
        <v>15</v>
      </c>
      <c r="K26" s="1" t="s">
        <v>2128</v>
      </c>
      <c r="L26" t="s">
        <v>6</v>
      </c>
      <c r="M26" s="6" t="s">
        <v>2126</v>
      </c>
    </row>
    <row r="27" spans="1:13" customFormat="1" ht="25.5" x14ac:dyDescent="0.2">
      <c r="A27" t="s">
        <v>3819</v>
      </c>
      <c r="B27" t="s">
        <v>1842</v>
      </c>
      <c r="C27" t="s">
        <v>1843</v>
      </c>
      <c r="D27" t="s">
        <v>2177</v>
      </c>
      <c r="E27" s="7" t="s">
        <v>3249</v>
      </c>
      <c r="F27" t="s">
        <v>2178</v>
      </c>
      <c r="G27" s="7" t="s">
        <v>3249</v>
      </c>
      <c r="H27" s="14"/>
      <c r="I27" s="1" t="s">
        <v>1844</v>
      </c>
      <c r="J27" s="1" t="s">
        <v>15</v>
      </c>
      <c r="K27" s="1" t="s">
        <v>2128</v>
      </c>
      <c r="L27" t="s">
        <v>6</v>
      </c>
      <c r="M27" s="6" t="s">
        <v>2126</v>
      </c>
    </row>
    <row r="28" spans="1:13" customFormat="1" ht="25.5" x14ac:dyDescent="0.2">
      <c r="A28" t="s">
        <v>2112</v>
      </c>
      <c r="B28" t="s">
        <v>1845</v>
      </c>
      <c r="C28" t="s">
        <v>1846</v>
      </c>
      <c r="D28" t="s">
        <v>2138</v>
      </c>
      <c r="E28" s="7" t="s">
        <v>3249</v>
      </c>
      <c r="F28" t="s">
        <v>2139</v>
      </c>
      <c r="G28" s="7" t="s">
        <v>3249</v>
      </c>
      <c r="H28" s="14"/>
      <c r="I28" s="1" t="s">
        <v>1847</v>
      </c>
      <c r="J28" s="1" t="s">
        <v>12</v>
      </c>
      <c r="K28" s="1" t="s">
        <v>2128</v>
      </c>
      <c r="L28" s="4" t="s">
        <v>3775</v>
      </c>
      <c r="M28" s="6" t="s">
        <v>3776</v>
      </c>
    </row>
    <row r="29" spans="1:13" customFormat="1" ht="25.5" x14ac:dyDescent="0.2">
      <c r="A29" t="s">
        <v>2112</v>
      </c>
      <c r="B29" t="s">
        <v>1845</v>
      </c>
      <c r="C29" t="s">
        <v>1846</v>
      </c>
      <c r="D29" t="s">
        <v>2179</v>
      </c>
      <c r="E29" s="7" t="s">
        <v>3249</v>
      </c>
      <c r="F29" t="s">
        <v>2180</v>
      </c>
      <c r="G29" s="7" t="s">
        <v>3249</v>
      </c>
      <c r="H29" s="14"/>
      <c r="I29" s="1" t="s">
        <v>1847</v>
      </c>
      <c r="J29" s="1" t="s">
        <v>15</v>
      </c>
      <c r="K29" s="1" t="s">
        <v>2128</v>
      </c>
      <c r="L29" t="s">
        <v>6</v>
      </c>
      <c r="M29" s="6" t="s">
        <v>3776</v>
      </c>
    </row>
    <row r="30" spans="1:13" customFormat="1" ht="25.5" x14ac:dyDescent="0.2">
      <c r="A30" t="s">
        <v>2112</v>
      </c>
      <c r="B30" t="s">
        <v>1845</v>
      </c>
      <c r="C30" t="s">
        <v>1846</v>
      </c>
      <c r="D30" t="s">
        <v>2181</v>
      </c>
      <c r="E30" s="7" t="s">
        <v>3249</v>
      </c>
      <c r="F30" t="s">
        <v>2182</v>
      </c>
      <c r="G30" s="7" t="s">
        <v>3249</v>
      </c>
      <c r="H30" s="14"/>
      <c r="I30" s="1" t="s">
        <v>1847</v>
      </c>
      <c r="J30" s="1" t="s">
        <v>15</v>
      </c>
      <c r="K30" s="1" t="s">
        <v>2128</v>
      </c>
      <c r="L30" t="s">
        <v>6</v>
      </c>
      <c r="M30" s="6" t="s">
        <v>3776</v>
      </c>
    </row>
    <row r="31" spans="1:13" customFormat="1" ht="25.5" x14ac:dyDescent="0.2">
      <c r="A31" t="s">
        <v>2112</v>
      </c>
      <c r="B31" t="s">
        <v>1845</v>
      </c>
      <c r="C31" t="s">
        <v>1846</v>
      </c>
      <c r="D31" t="s">
        <v>2183</v>
      </c>
      <c r="E31" s="7" t="s">
        <v>3249</v>
      </c>
      <c r="F31" t="s">
        <v>2184</v>
      </c>
      <c r="G31" s="7" t="s">
        <v>3249</v>
      </c>
      <c r="H31" s="14"/>
      <c r="I31" s="1" t="s">
        <v>1847</v>
      </c>
      <c r="J31" s="1" t="s">
        <v>15</v>
      </c>
      <c r="K31" s="1" t="s">
        <v>2128</v>
      </c>
      <c r="L31" t="s">
        <v>6</v>
      </c>
      <c r="M31" s="6" t="s">
        <v>3776</v>
      </c>
    </row>
    <row r="32" spans="1:13" customFormat="1" ht="25.5" x14ac:dyDescent="0.2">
      <c r="A32" t="s">
        <v>2112</v>
      </c>
      <c r="B32" t="s">
        <v>1845</v>
      </c>
      <c r="C32" t="s">
        <v>1846</v>
      </c>
      <c r="D32" t="s">
        <v>2185</v>
      </c>
      <c r="E32" s="7" t="s">
        <v>3249</v>
      </c>
      <c r="F32" t="s">
        <v>2186</v>
      </c>
      <c r="G32" s="7" t="s">
        <v>3249</v>
      </c>
      <c r="H32" s="14"/>
      <c r="I32" s="1" t="s">
        <v>1847</v>
      </c>
      <c r="J32" s="1" t="s">
        <v>15</v>
      </c>
      <c r="K32" s="1" t="s">
        <v>2128</v>
      </c>
      <c r="L32" t="s">
        <v>6</v>
      </c>
      <c r="M32" s="6" t="s">
        <v>3776</v>
      </c>
    </row>
    <row r="33" spans="1:13" customFormat="1" ht="25.5" x14ac:dyDescent="0.2">
      <c r="A33" t="s">
        <v>2112</v>
      </c>
      <c r="B33" t="s">
        <v>1845</v>
      </c>
      <c r="C33" t="s">
        <v>1846</v>
      </c>
      <c r="D33" t="s">
        <v>2187</v>
      </c>
      <c r="E33" s="7" t="s">
        <v>3249</v>
      </c>
      <c r="F33" t="s">
        <v>2188</v>
      </c>
      <c r="G33" s="7" t="s">
        <v>3249</v>
      </c>
      <c r="H33" s="14"/>
      <c r="I33" s="1" t="s">
        <v>1847</v>
      </c>
      <c r="J33" s="1" t="s">
        <v>15</v>
      </c>
      <c r="K33" s="1" t="s">
        <v>2128</v>
      </c>
      <c r="L33" t="s">
        <v>6</v>
      </c>
      <c r="M33" s="6" t="s">
        <v>3776</v>
      </c>
    </row>
    <row r="34" spans="1:13" customFormat="1" ht="25.5" x14ac:dyDescent="0.2">
      <c r="A34" t="s">
        <v>2112</v>
      </c>
      <c r="B34" t="s">
        <v>1845</v>
      </c>
      <c r="C34" t="s">
        <v>1846</v>
      </c>
      <c r="D34" t="s">
        <v>2189</v>
      </c>
      <c r="E34" s="7" t="s">
        <v>3249</v>
      </c>
      <c r="F34" t="s">
        <v>2190</v>
      </c>
      <c r="G34" s="7" t="s">
        <v>3249</v>
      </c>
      <c r="H34" s="14"/>
      <c r="I34" s="1" t="s">
        <v>1847</v>
      </c>
      <c r="J34" s="1" t="s">
        <v>15</v>
      </c>
      <c r="K34" s="1" t="s">
        <v>2128</v>
      </c>
      <c r="L34" t="s">
        <v>6</v>
      </c>
      <c r="M34" s="6" t="s">
        <v>3776</v>
      </c>
    </row>
    <row r="35" spans="1:13" customFormat="1" ht="25.5" x14ac:dyDescent="0.2">
      <c r="A35" t="s">
        <v>2112</v>
      </c>
      <c r="B35" t="s">
        <v>1845</v>
      </c>
      <c r="C35" t="s">
        <v>1846</v>
      </c>
      <c r="D35" t="s">
        <v>2191</v>
      </c>
      <c r="E35" s="7" t="s">
        <v>3249</v>
      </c>
      <c r="F35" t="s">
        <v>2192</v>
      </c>
      <c r="G35" s="7" t="s">
        <v>3249</v>
      </c>
      <c r="H35" s="14"/>
      <c r="I35" s="1" t="s">
        <v>1847</v>
      </c>
      <c r="J35" s="1" t="s">
        <v>15</v>
      </c>
      <c r="K35" s="1" t="s">
        <v>2128</v>
      </c>
      <c r="L35" t="s">
        <v>6</v>
      </c>
      <c r="M35" s="6" t="s">
        <v>3776</v>
      </c>
    </row>
    <row r="36" spans="1:13" customFormat="1" ht="25.5" x14ac:dyDescent="0.2">
      <c r="A36" t="s">
        <v>2112</v>
      </c>
      <c r="B36" t="s">
        <v>1845</v>
      </c>
      <c r="C36" t="s">
        <v>1846</v>
      </c>
      <c r="D36" t="s">
        <v>2193</v>
      </c>
      <c r="E36" s="7" t="s">
        <v>3249</v>
      </c>
      <c r="F36" t="s">
        <v>2194</v>
      </c>
      <c r="G36" s="7" t="s">
        <v>3249</v>
      </c>
      <c r="H36" s="14"/>
      <c r="I36" s="1" t="s">
        <v>1847</v>
      </c>
      <c r="J36" s="1" t="s">
        <v>15</v>
      </c>
      <c r="K36" s="1" t="s">
        <v>2128</v>
      </c>
      <c r="L36" t="s">
        <v>6</v>
      </c>
      <c r="M36" s="6" t="s">
        <v>3776</v>
      </c>
    </row>
    <row r="37" spans="1:13" customFormat="1" ht="25.5" x14ac:dyDescent="0.2">
      <c r="A37" t="s">
        <v>2112</v>
      </c>
      <c r="B37" t="s">
        <v>1845</v>
      </c>
      <c r="C37" t="s">
        <v>1846</v>
      </c>
      <c r="D37" t="s">
        <v>2195</v>
      </c>
      <c r="E37" s="7" t="s">
        <v>3249</v>
      </c>
      <c r="F37" t="s">
        <v>2196</v>
      </c>
      <c r="G37" s="7" t="s">
        <v>3249</v>
      </c>
      <c r="H37" s="14"/>
      <c r="I37" s="1" t="s">
        <v>1847</v>
      </c>
      <c r="J37" s="1" t="s">
        <v>15</v>
      </c>
      <c r="K37" s="1" t="s">
        <v>2128</v>
      </c>
      <c r="L37" t="s">
        <v>6</v>
      </c>
      <c r="M37" s="6" t="s">
        <v>3776</v>
      </c>
    </row>
    <row r="38" spans="1:13" customFormat="1" ht="25.5" x14ac:dyDescent="0.2">
      <c r="A38" t="s">
        <v>2112</v>
      </c>
      <c r="B38" t="s">
        <v>1845</v>
      </c>
      <c r="C38" t="s">
        <v>1846</v>
      </c>
      <c r="D38" t="s">
        <v>2197</v>
      </c>
      <c r="E38" s="7" t="s">
        <v>3249</v>
      </c>
      <c r="F38" t="s">
        <v>2198</v>
      </c>
      <c r="G38" s="7" t="s">
        <v>3249</v>
      </c>
      <c r="H38" s="14"/>
      <c r="I38" s="1" t="s">
        <v>1847</v>
      </c>
      <c r="J38" s="1" t="s">
        <v>15</v>
      </c>
      <c r="K38" s="1" t="s">
        <v>2128</v>
      </c>
      <c r="L38" t="s">
        <v>6</v>
      </c>
      <c r="M38" s="6" t="s">
        <v>3776</v>
      </c>
    </row>
    <row r="39" spans="1:13" customFormat="1" ht="25.5" x14ac:dyDescent="0.2">
      <c r="A39" t="s">
        <v>2112</v>
      </c>
      <c r="B39" t="s">
        <v>1845</v>
      </c>
      <c r="C39" t="s">
        <v>1846</v>
      </c>
      <c r="D39" t="s">
        <v>2199</v>
      </c>
      <c r="E39" s="7" t="s">
        <v>3249</v>
      </c>
      <c r="F39" t="s">
        <v>2200</v>
      </c>
      <c r="G39" s="7" t="s">
        <v>3249</v>
      </c>
      <c r="H39" s="14"/>
      <c r="I39" s="1" t="s">
        <v>1847</v>
      </c>
      <c r="J39" s="1" t="s">
        <v>15</v>
      </c>
      <c r="K39" s="1" t="s">
        <v>2128</v>
      </c>
      <c r="L39" t="s">
        <v>6</v>
      </c>
      <c r="M39" s="6" t="s">
        <v>3776</v>
      </c>
    </row>
    <row r="40" spans="1:13" customFormat="1" ht="25.5" x14ac:dyDescent="0.2">
      <c r="A40" t="s">
        <v>2112</v>
      </c>
      <c r="B40" t="s">
        <v>1845</v>
      </c>
      <c r="C40" t="s">
        <v>1846</v>
      </c>
      <c r="D40" t="s">
        <v>2201</v>
      </c>
      <c r="E40" s="7" t="s">
        <v>3249</v>
      </c>
      <c r="F40" t="s">
        <v>2202</v>
      </c>
      <c r="G40" s="7" t="s">
        <v>3249</v>
      </c>
      <c r="H40" s="14"/>
      <c r="I40" s="1" t="s">
        <v>1847</v>
      </c>
      <c r="J40" s="1" t="s">
        <v>15</v>
      </c>
      <c r="K40" s="1" t="s">
        <v>2128</v>
      </c>
      <c r="L40" t="s">
        <v>6</v>
      </c>
      <c r="M40" s="6" t="s">
        <v>3776</v>
      </c>
    </row>
    <row r="41" spans="1:13" customFormat="1" ht="25.5" x14ac:dyDescent="0.2">
      <c r="A41" t="s">
        <v>2112</v>
      </c>
      <c r="B41" t="s">
        <v>1845</v>
      </c>
      <c r="C41" t="s">
        <v>1846</v>
      </c>
      <c r="D41" t="s">
        <v>2203</v>
      </c>
      <c r="E41" s="7" t="s">
        <v>3249</v>
      </c>
      <c r="F41" t="s">
        <v>2204</v>
      </c>
      <c r="G41" s="7" t="s">
        <v>3249</v>
      </c>
      <c r="H41" s="14"/>
      <c r="I41" s="1" t="s">
        <v>1847</v>
      </c>
      <c r="J41" s="1" t="s">
        <v>15</v>
      </c>
      <c r="K41" s="1" t="s">
        <v>2128</v>
      </c>
      <c r="L41" t="s">
        <v>6</v>
      </c>
      <c r="M41" s="6" t="s">
        <v>3776</v>
      </c>
    </row>
    <row r="42" spans="1:13" customFormat="1" ht="25.5" x14ac:dyDescent="0.2">
      <c r="A42" t="s">
        <v>2112</v>
      </c>
      <c r="B42" t="s">
        <v>1845</v>
      </c>
      <c r="C42" t="s">
        <v>1846</v>
      </c>
      <c r="D42" t="s">
        <v>2205</v>
      </c>
      <c r="E42" s="7" t="s">
        <v>3249</v>
      </c>
      <c r="F42" t="s">
        <v>2206</v>
      </c>
      <c r="G42" s="7" t="s">
        <v>3249</v>
      </c>
      <c r="H42" s="14"/>
      <c r="I42" s="1" t="s">
        <v>1847</v>
      </c>
      <c r="J42" s="1" t="s">
        <v>15</v>
      </c>
      <c r="K42" s="1" t="s">
        <v>2128</v>
      </c>
      <c r="L42" t="s">
        <v>6</v>
      </c>
      <c r="M42" s="6" t="s">
        <v>3776</v>
      </c>
    </row>
    <row r="43" spans="1:13" customFormat="1" ht="25.5" x14ac:dyDescent="0.2">
      <c r="A43" t="s">
        <v>2112</v>
      </c>
      <c r="B43" t="s">
        <v>1845</v>
      </c>
      <c r="C43" t="s">
        <v>1846</v>
      </c>
      <c r="D43" t="s">
        <v>2207</v>
      </c>
      <c r="E43" s="7" t="s">
        <v>3249</v>
      </c>
      <c r="F43" t="s">
        <v>2208</v>
      </c>
      <c r="G43" s="7" t="s">
        <v>3249</v>
      </c>
      <c r="H43" s="14"/>
      <c r="I43" s="1" t="s">
        <v>1847</v>
      </c>
      <c r="J43" s="1" t="s">
        <v>15</v>
      </c>
      <c r="K43" s="1" t="s">
        <v>2128</v>
      </c>
      <c r="L43" t="s">
        <v>6</v>
      </c>
      <c r="M43" s="6" t="s">
        <v>3776</v>
      </c>
    </row>
    <row r="44" spans="1:13" customFormat="1" ht="25.5" x14ac:dyDescent="0.2">
      <c r="A44" t="s">
        <v>2112</v>
      </c>
      <c r="B44" t="s">
        <v>1845</v>
      </c>
      <c r="C44" t="s">
        <v>1846</v>
      </c>
      <c r="D44" t="s">
        <v>2209</v>
      </c>
      <c r="E44" s="7" t="s">
        <v>3249</v>
      </c>
      <c r="F44" t="s">
        <v>2210</v>
      </c>
      <c r="G44" s="7" t="s">
        <v>3249</v>
      </c>
      <c r="H44" s="14"/>
      <c r="I44" s="1" t="s">
        <v>1847</v>
      </c>
      <c r="J44" s="1" t="s">
        <v>15</v>
      </c>
      <c r="K44" s="1" t="s">
        <v>2128</v>
      </c>
      <c r="L44" t="s">
        <v>6</v>
      </c>
      <c r="M44" s="6" t="s">
        <v>3776</v>
      </c>
    </row>
    <row r="45" spans="1:13" customFormat="1" ht="25.5" x14ac:dyDescent="0.2">
      <c r="A45" t="s">
        <v>2112</v>
      </c>
      <c r="B45" t="s">
        <v>1845</v>
      </c>
      <c r="C45" t="s">
        <v>1846</v>
      </c>
      <c r="D45" t="s">
        <v>2211</v>
      </c>
      <c r="E45" s="7" t="s">
        <v>3249</v>
      </c>
      <c r="F45" t="s">
        <v>2212</v>
      </c>
      <c r="G45" s="7" t="s">
        <v>3249</v>
      </c>
      <c r="H45" s="14"/>
      <c r="I45" s="1" t="s">
        <v>1847</v>
      </c>
      <c r="J45" s="1" t="s">
        <v>15</v>
      </c>
      <c r="K45" s="1" t="s">
        <v>2128</v>
      </c>
      <c r="L45" t="s">
        <v>6</v>
      </c>
      <c r="M45" s="6" t="s">
        <v>3776</v>
      </c>
    </row>
    <row r="46" spans="1:13" customFormat="1" ht="25.5" x14ac:dyDescent="0.2">
      <c r="A46" t="s">
        <v>2112</v>
      </c>
      <c r="B46" t="s">
        <v>1845</v>
      </c>
      <c r="C46" t="s">
        <v>1846</v>
      </c>
      <c r="D46" t="s">
        <v>2213</v>
      </c>
      <c r="E46" s="7" t="s">
        <v>3249</v>
      </c>
      <c r="F46" t="s">
        <v>2214</v>
      </c>
      <c r="G46" s="7" t="s">
        <v>3249</v>
      </c>
      <c r="H46" s="14"/>
      <c r="I46" s="1" t="s">
        <v>1847</v>
      </c>
      <c r="J46" s="1" t="s">
        <v>15</v>
      </c>
      <c r="K46" s="1" t="s">
        <v>2128</v>
      </c>
      <c r="L46" t="s">
        <v>6</v>
      </c>
      <c r="M46" s="6" t="s">
        <v>3776</v>
      </c>
    </row>
    <row r="47" spans="1:13" customFormat="1" ht="25.5" x14ac:dyDescent="0.2">
      <c r="A47" t="s">
        <v>2112</v>
      </c>
      <c r="B47" t="s">
        <v>1845</v>
      </c>
      <c r="C47" t="s">
        <v>1846</v>
      </c>
      <c r="D47" t="s">
        <v>2215</v>
      </c>
      <c r="E47" s="7" t="s">
        <v>3249</v>
      </c>
      <c r="F47" t="s">
        <v>2216</v>
      </c>
      <c r="G47" s="7" t="s">
        <v>3249</v>
      </c>
      <c r="H47" s="14"/>
      <c r="I47" s="1" t="s">
        <v>1847</v>
      </c>
      <c r="J47" s="1" t="s">
        <v>15</v>
      </c>
      <c r="K47" s="1" t="s">
        <v>2128</v>
      </c>
      <c r="L47" t="s">
        <v>6</v>
      </c>
      <c r="M47" s="6" t="s">
        <v>3776</v>
      </c>
    </row>
    <row r="48" spans="1:13" customFormat="1" ht="25.5" x14ac:dyDescent="0.2">
      <c r="A48" t="s">
        <v>2112</v>
      </c>
      <c r="B48" t="s">
        <v>1845</v>
      </c>
      <c r="C48" t="s">
        <v>1846</v>
      </c>
      <c r="D48" t="s">
        <v>2217</v>
      </c>
      <c r="E48" s="7" t="s">
        <v>3249</v>
      </c>
      <c r="F48" t="s">
        <v>2218</v>
      </c>
      <c r="G48" s="7" t="s">
        <v>3249</v>
      </c>
      <c r="H48" s="14"/>
      <c r="I48" s="1" t="s">
        <v>1847</v>
      </c>
      <c r="J48" s="1" t="s">
        <v>15</v>
      </c>
      <c r="K48" s="1" t="s">
        <v>2128</v>
      </c>
      <c r="L48" t="s">
        <v>6</v>
      </c>
      <c r="M48" s="6" t="s">
        <v>3776</v>
      </c>
    </row>
    <row r="49" spans="1:13" customFormat="1" ht="25.5" x14ac:dyDescent="0.2">
      <c r="A49" t="s">
        <v>2112</v>
      </c>
      <c r="B49" t="s">
        <v>1845</v>
      </c>
      <c r="C49" t="s">
        <v>1846</v>
      </c>
      <c r="D49" t="s">
        <v>2219</v>
      </c>
      <c r="E49" s="7" t="s">
        <v>3249</v>
      </c>
      <c r="F49" t="s">
        <v>2220</v>
      </c>
      <c r="G49" s="7" t="s">
        <v>3249</v>
      </c>
      <c r="H49" s="14"/>
      <c r="I49" s="1" t="s">
        <v>1847</v>
      </c>
      <c r="J49" s="1" t="s">
        <v>15</v>
      </c>
      <c r="K49" s="1" t="s">
        <v>2128</v>
      </c>
      <c r="L49" t="s">
        <v>6</v>
      </c>
      <c r="M49" s="6" t="s">
        <v>3776</v>
      </c>
    </row>
    <row r="50" spans="1:13" customFormat="1" ht="25.5" x14ac:dyDescent="0.2">
      <c r="A50" t="s">
        <v>2112</v>
      </c>
      <c r="B50" t="s">
        <v>1845</v>
      </c>
      <c r="C50" t="s">
        <v>1846</v>
      </c>
      <c r="D50" t="s">
        <v>2221</v>
      </c>
      <c r="E50" s="7" t="s">
        <v>3249</v>
      </c>
      <c r="F50" t="s">
        <v>2192</v>
      </c>
      <c r="G50" s="7" t="s">
        <v>3249</v>
      </c>
      <c r="H50" s="14"/>
      <c r="I50" s="1" t="s">
        <v>1847</v>
      </c>
      <c r="J50" s="1" t="s">
        <v>15</v>
      </c>
      <c r="K50" s="1" t="s">
        <v>2128</v>
      </c>
      <c r="L50" t="s">
        <v>6</v>
      </c>
      <c r="M50" s="6" t="s">
        <v>3776</v>
      </c>
    </row>
    <row r="51" spans="1:13" customFormat="1" ht="25.5" x14ac:dyDescent="0.2">
      <c r="A51" t="s">
        <v>2112</v>
      </c>
      <c r="B51" t="s">
        <v>1845</v>
      </c>
      <c r="C51" t="s">
        <v>1846</v>
      </c>
      <c r="D51" t="s">
        <v>2222</v>
      </c>
      <c r="E51" s="7" t="s">
        <v>3249</v>
      </c>
      <c r="F51" t="s">
        <v>2223</v>
      </c>
      <c r="G51" s="7" t="s">
        <v>3249</v>
      </c>
      <c r="H51" s="14"/>
      <c r="I51" s="1" t="s">
        <v>1847</v>
      </c>
      <c r="J51" s="1" t="s">
        <v>15</v>
      </c>
      <c r="K51" s="1" t="s">
        <v>2128</v>
      </c>
      <c r="L51" t="s">
        <v>6</v>
      </c>
      <c r="M51" s="6" t="s">
        <v>3776</v>
      </c>
    </row>
    <row r="52" spans="1:13" customFormat="1" ht="25.5" x14ac:dyDescent="0.2">
      <c r="A52" t="s">
        <v>2112</v>
      </c>
      <c r="B52" t="s">
        <v>1845</v>
      </c>
      <c r="C52" t="s">
        <v>1846</v>
      </c>
      <c r="D52" t="s">
        <v>2224</v>
      </c>
      <c r="E52" s="7" t="s">
        <v>3249</v>
      </c>
      <c r="F52" t="s">
        <v>2225</v>
      </c>
      <c r="G52" s="7" t="s">
        <v>3249</v>
      </c>
      <c r="H52" s="14"/>
      <c r="I52" s="1" t="s">
        <v>1847</v>
      </c>
      <c r="J52" s="1" t="s">
        <v>15</v>
      </c>
      <c r="K52" s="1" t="s">
        <v>2128</v>
      </c>
      <c r="L52" t="s">
        <v>6</v>
      </c>
      <c r="M52" s="6" t="s">
        <v>3776</v>
      </c>
    </row>
    <row r="53" spans="1:13" customFormat="1" ht="25.5" x14ac:dyDescent="0.2">
      <c r="A53" t="s">
        <v>2112</v>
      </c>
      <c r="B53" t="s">
        <v>1845</v>
      </c>
      <c r="C53" t="s">
        <v>1846</v>
      </c>
      <c r="D53" t="s">
        <v>2226</v>
      </c>
      <c r="E53" s="7" t="s">
        <v>3249</v>
      </c>
      <c r="F53" t="s">
        <v>2227</v>
      </c>
      <c r="G53" s="7" t="s">
        <v>3249</v>
      </c>
      <c r="H53" s="14"/>
      <c r="I53" s="1" t="s">
        <v>1847</v>
      </c>
      <c r="J53" s="1" t="s">
        <v>15</v>
      </c>
      <c r="K53" s="1" t="s">
        <v>2128</v>
      </c>
      <c r="L53" t="s">
        <v>6</v>
      </c>
      <c r="M53" s="6" t="s">
        <v>3776</v>
      </c>
    </row>
    <row r="54" spans="1:13" customFormat="1" ht="25.5" x14ac:dyDescent="0.2">
      <c r="A54" t="s">
        <v>2112</v>
      </c>
      <c r="B54" t="s">
        <v>1845</v>
      </c>
      <c r="C54" t="s">
        <v>1846</v>
      </c>
      <c r="D54" t="s">
        <v>2228</v>
      </c>
      <c r="E54" s="7" t="s">
        <v>3249</v>
      </c>
      <c r="F54" t="s">
        <v>2229</v>
      </c>
      <c r="G54" s="7" t="s">
        <v>3249</v>
      </c>
      <c r="H54" s="14"/>
      <c r="I54" s="1" t="s">
        <v>1847</v>
      </c>
      <c r="J54" s="1" t="s">
        <v>15</v>
      </c>
      <c r="K54" s="1" t="s">
        <v>2128</v>
      </c>
      <c r="L54" t="s">
        <v>6</v>
      </c>
      <c r="M54" s="6" t="s">
        <v>3776</v>
      </c>
    </row>
    <row r="55" spans="1:13" customFormat="1" ht="25.5" x14ac:dyDescent="0.2">
      <c r="A55" t="s">
        <v>2112</v>
      </c>
      <c r="B55" t="s">
        <v>1845</v>
      </c>
      <c r="C55" t="s">
        <v>1846</v>
      </c>
      <c r="D55" t="s">
        <v>2230</v>
      </c>
      <c r="E55" s="7" t="s">
        <v>3249</v>
      </c>
      <c r="F55" t="s">
        <v>2231</v>
      </c>
      <c r="G55" s="7" t="s">
        <v>3249</v>
      </c>
      <c r="H55" s="14"/>
      <c r="I55" s="1" t="s">
        <v>1847</v>
      </c>
      <c r="J55" s="1" t="s">
        <v>15</v>
      </c>
      <c r="K55" s="1" t="s">
        <v>2128</v>
      </c>
      <c r="L55" t="s">
        <v>6</v>
      </c>
      <c r="M55" s="6" t="s">
        <v>3776</v>
      </c>
    </row>
    <row r="56" spans="1:13" customFormat="1" ht="25.5" x14ac:dyDescent="0.2">
      <c r="A56" t="s">
        <v>2112</v>
      </c>
      <c r="B56" t="s">
        <v>1845</v>
      </c>
      <c r="C56" t="s">
        <v>1846</v>
      </c>
      <c r="D56" t="s">
        <v>2232</v>
      </c>
      <c r="E56" s="7" t="s">
        <v>3249</v>
      </c>
      <c r="F56" t="s">
        <v>2231</v>
      </c>
      <c r="G56" s="7" t="s">
        <v>3249</v>
      </c>
      <c r="H56" s="14"/>
      <c r="I56" s="1" t="s">
        <v>1847</v>
      </c>
      <c r="J56" s="1" t="s">
        <v>15</v>
      </c>
      <c r="K56" s="1" t="s">
        <v>2128</v>
      </c>
      <c r="L56" t="s">
        <v>6</v>
      </c>
      <c r="M56" s="6" t="s">
        <v>3776</v>
      </c>
    </row>
    <row r="57" spans="1:13" customFormat="1" ht="25.5" x14ac:dyDescent="0.2">
      <c r="A57" t="s">
        <v>2112</v>
      </c>
      <c r="B57" t="s">
        <v>1845</v>
      </c>
      <c r="C57" t="s">
        <v>1846</v>
      </c>
      <c r="D57" t="s">
        <v>2233</v>
      </c>
      <c r="E57" s="7" t="s">
        <v>3249</v>
      </c>
      <c r="F57" t="s">
        <v>2234</v>
      </c>
      <c r="G57" s="7" t="s">
        <v>3249</v>
      </c>
      <c r="H57" s="14"/>
      <c r="I57" s="1" t="s">
        <v>1847</v>
      </c>
      <c r="J57" s="1" t="s">
        <v>15</v>
      </c>
      <c r="K57" s="1" t="s">
        <v>2128</v>
      </c>
      <c r="L57" t="s">
        <v>6</v>
      </c>
      <c r="M57" s="6" t="s">
        <v>3776</v>
      </c>
    </row>
    <row r="58" spans="1:13" customFormat="1" ht="25.5" x14ac:dyDescent="0.2">
      <c r="A58" t="s">
        <v>2112</v>
      </c>
      <c r="B58" t="s">
        <v>1845</v>
      </c>
      <c r="C58" t="s">
        <v>1846</v>
      </c>
      <c r="D58" t="s">
        <v>2235</v>
      </c>
      <c r="E58" s="7" t="s">
        <v>3249</v>
      </c>
      <c r="F58" t="s">
        <v>2236</v>
      </c>
      <c r="G58" s="7" t="s">
        <v>3249</v>
      </c>
      <c r="H58" s="14"/>
      <c r="I58" s="1" t="s">
        <v>1847</v>
      </c>
      <c r="J58" s="1" t="s">
        <v>15</v>
      </c>
      <c r="K58" s="1" t="s">
        <v>2128</v>
      </c>
      <c r="L58" t="s">
        <v>6</v>
      </c>
      <c r="M58" s="6" t="s">
        <v>3776</v>
      </c>
    </row>
    <row r="59" spans="1:13" customFormat="1" ht="25.5" x14ac:dyDescent="0.2">
      <c r="A59" t="s">
        <v>2112</v>
      </c>
      <c r="B59" t="s">
        <v>1845</v>
      </c>
      <c r="C59" t="s">
        <v>1846</v>
      </c>
      <c r="D59" t="s">
        <v>2237</v>
      </c>
      <c r="E59" s="7" t="s">
        <v>3249</v>
      </c>
      <c r="F59" t="s">
        <v>2238</v>
      </c>
      <c r="G59" s="7" t="s">
        <v>3249</v>
      </c>
      <c r="H59" s="14"/>
      <c r="I59" s="1" t="s">
        <v>1847</v>
      </c>
      <c r="J59" s="1" t="s">
        <v>15</v>
      </c>
      <c r="K59" s="1" t="s">
        <v>2128</v>
      </c>
      <c r="L59" t="s">
        <v>6</v>
      </c>
      <c r="M59" s="6" t="s">
        <v>3776</v>
      </c>
    </row>
    <row r="60" spans="1:13" customFormat="1" ht="25.5" x14ac:dyDescent="0.2">
      <c r="A60" t="s">
        <v>2112</v>
      </c>
      <c r="B60" t="s">
        <v>1845</v>
      </c>
      <c r="C60" t="s">
        <v>1846</v>
      </c>
      <c r="D60" t="s">
        <v>2239</v>
      </c>
      <c r="E60" s="7" t="s">
        <v>3249</v>
      </c>
      <c r="F60" t="s">
        <v>2240</v>
      </c>
      <c r="G60" s="7" t="s">
        <v>3249</v>
      </c>
      <c r="H60" s="14"/>
      <c r="I60" s="1" t="s">
        <v>1847</v>
      </c>
      <c r="J60" s="1" t="s">
        <v>15</v>
      </c>
      <c r="K60" s="1" t="s">
        <v>2128</v>
      </c>
      <c r="L60" t="s">
        <v>6</v>
      </c>
      <c r="M60" s="6" t="s">
        <v>3776</v>
      </c>
    </row>
    <row r="61" spans="1:13" customFormat="1" ht="25.5" x14ac:dyDescent="0.2">
      <c r="A61" t="s">
        <v>2112</v>
      </c>
      <c r="B61" t="s">
        <v>1845</v>
      </c>
      <c r="C61" t="s">
        <v>1846</v>
      </c>
      <c r="D61" t="s">
        <v>2241</v>
      </c>
      <c r="E61" s="7" t="s">
        <v>3249</v>
      </c>
      <c r="F61" t="s">
        <v>2242</v>
      </c>
      <c r="G61" s="7" t="s">
        <v>3249</v>
      </c>
      <c r="H61" s="14"/>
      <c r="I61" s="1" t="s">
        <v>1847</v>
      </c>
      <c r="J61" s="1" t="s">
        <v>15</v>
      </c>
      <c r="K61" s="1" t="s">
        <v>2128</v>
      </c>
      <c r="L61" t="s">
        <v>6</v>
      </c>
      <c r="M61" s="6" t="s">
        <v>3776</v>
      </c>
    </row>
    <row r="62" spans="1:13" customFormat="1" ht="25.5" x14ac:dyDescent="0.2">
      <c r="A62" t="s">
        <v>2112</v>
      </c>
      <c r="B62" t="s">
        <v>1845</v>
      </c>
      <c r="C62" t="s">
        <v>1846</v>
      </c>
      <c r="D62" t="s">
        <v>2243</v>
      </c>
      <c r="E62" s="7" t="s">
        <v>3249</v>
      </c>
      <c r="F62" t="s">
        <v>2244</v>
      </c>
      <c r="G62" s="7" t="s">
        <v>3249</v>
      </c>
      <c r="H62" s="14"/>
      <c r="I62" s="1" t="s">
        <v>1847</v>
      </c>
      <c r="J62" s="1" t="s">
        <v>15</v>
      </c>
      <c r="K62" s="1" t="s">
        <v>2128</v>
      </c>
      <c r="L62" t="s">
        <v>6</v>
      </c>
      <c r="M62" s="6" t="s">
        <v>3776</v>
      </c>
    </row>
    <row r="63" spans="1:13" customFormat="1" ht="25.5" x14ac:dyDescent="0.2">
      <c r="A63" t="s">
        <v>2112</v>
      </c>
      <c r="B63" t="s">
        <v>1845</v>
      </c>
      <c r="C63" t="s">
        <v>1846</v>
      </c>
      <c r="D63" t="s">
        <v>2245</v>
      </c>
      <c r="E63" s="7" t="s">
        <v>3249</v>
      </c>
      <c r="F63" t="s">
        <v>2246</v>
      </c>
      <c r="G63" s="7" t="s">
        <v>3249</v>
      </c>
      <c r="H63" s="14"/>
      <c r="I63" s="1" t="s">
        <v>1847</v>
      </c>
      <c r="J63" s="1" t="s">
        <v>15</v>
      </c>
      <c r="K63" s="1" t="s">
        <v>2128</v>
      </c>
      <c r="L63" t="s">
        <v>6</v>
      </c>
      <c r="M63" s="6" t="s">
        <v>3776</v>
      </c>
    </row>
    <row r="64" spans="1:13" customFormat="1" ht="25.5" x14ac:dyDescent="0.2">
      <c r="A64" t="s">
        <v>2112</v>
      </c>
      <c r="B64" t="s">
        <v>1845</v>
      </c>
      <c r="C64" t="s">
        <v>1846</v>
      </c>
      <c r="D64" t="s">
        <v>2247</v>
      </c>
      <c r="E64" s="7" t="s">
        <v>3249</v>
      </c>
      <c r="F64" t="s">
        <v>2248</v>
      </c>
      <c r="G64" s="7" t="s">
        <v>3249</v>
      </c>
      <c r="H64" s="14"/>
      <c r="I64" s="1" t="s">
        <v>1847</v>
      </c>
      <c r="J64" s="1" t="s">
        <v>15</v>
      </c>
      <c r="K64" s="1" t="s">
        <v>2128</v>
      </c>
      <c r="L64" t="s">
        <v>6</v>
      </c>
      <c r="M64" s="6" t="s">
        <v>3776</v>
      </c>
    </row>
    <row r="65" spans="1:14" customFormat="1" ht="25.5" x14ac:dyDescent="0.2">
      <c r="A65" t="s">
        <v>2112</v>
      </c>
      <c r="B65" t="s">
        <v>1845</v>
      </c>
      <c r="C65" t="s">
        <v>1846</v>
      </c>
      <c r="D65" t="s">
        <v>2249</v>
      </c>
      <c r="E65" s="7" t="s">
        <v>3249</v>
      </c>
      <c r="F65" t="s">
        <v>2250</v>
      </c>
      <c r="G65" s="7" t="s">
        <v>3249</v>
      </c>
      <c r="H65" s="14"/>
      <c r="I65" s="1" t="s">
        <v>1847</v>
      </c>
      <c r="J65" s="1" t="s">
        <v>15</v>
      </c>
      <c r="K65" s="1" t="s">
        <v>2128</v>
      </c>
      <c r="L65" t="s">
        <v>6</v>
      </c>
      <c r="M65" s="6" t="s">
        <v>3776</v>
      </c>
    </row>
    <row r="66" spans="1:14" customFormat="1" ht="25.5" x14ac:dyDescent="0.2">
      <c r="A66" t="s">
        <v>2112</v>
      </c>
      <c r="B66" t="s">
        <v>1845</v>
      </c>
      <c r="C66" t="s">
        <v>1846</v>
      </c>
      <c r="D66" t="s">
        <v>2251</v>
      </c>
      <c r="E66" s="7" t="s">
        <v>3249</v>
      </c>
      <c r="F66" t="s">
        <v>2252</v>
      </c>
      <c r="G66" s="7" t="s">
        <v>3249</v>
      </c>
      <c r="H66" s="14"/>
      <c r="I66" s="1" t="s">
        <v>1847</v>
      </c>
      <c r="J66" s="1" t="s">
        <v>15</v>
      </c>
      <c r="K66" s="1" t="s">
        <v>2128</v>
      </c>
      <c r="L66" t="s">
        <v>6</v>
      </c>
      <c r="M66" s="6" t="s">
        <v>3776</v>
      </c>
    </row>
    <row r="67" spans="1:14" ht="217.5" x14ac:dyDescent="0.25">
      <c r="A67" s="22" t="s">
        <v>1860</v>
      </c>
      <c r="B67" s="18" t="s">
        <v>1848</v>
      </c>
      <c r="C67" s="19" t="s">
        <v>3264</v>
      </c>
      <c r="D67" s="18" t="s">
        <v>2138</v>
      </c>
      <c r="E67" s="20" t="s">
        <v>3249</v>
      </c>
      <c r="F67" s="18" t="s">
        <v>2139</v>
      </c>
      <c r="G67" s="20" t="s">
        <v>3249</v>
      </c>
      <c r="H67" s="17" t="s">
        <v>3265</v>
      </c>
      <c r="I67" s="19" t="s">
        <v>3266</v>
      </c>
      <c r="J67" s="21" t="s">
        <v>12</v>
      </c>
      <c r="K67" s="21" t="s">
        <v>2119</v>
      </c>
      <c r="L67" s="17" t="s">
        <v>3254</v>
      </c>
      <c r="M67" s="21" t="s">
        <v>3411</v>
      </c>
    </row>
    <row r="68" spans="1:14" ht="217.5" x14ac:dyDescent="0.25">
      <c r="A68" s="22" t="s">
        <v>1860</v>
      </c>
      <c r="B68" s="18" t="s">
        <v>1848</v>
      </c>
      <c r="C68" s="19" t="s">
        <v>3264</v>
      </c>
      <c r="D68" s="18" t="s">
        <v>2253</v>
      </c>
      <c r="E68" s="20" t="s">
        <v>3249</v>
      </c>
      <c r="F68" s="18" t="s">
        <v>2254</v>
      </c>
      <c r="G68" s="20" t="s">
        <v>3249</v>
      </c>
      <c r="H68" s="17" t="s">
        <v>3265</v>
      </c>
      <c r="I68" s="19" t="s">
        <v>3266</v>
      </c>
      <c r="J68" s="21" t="s">
        <v>15</v>
      </c>
      <c r="K68" s="21" t="s">
        <v>2119</v>
      </c>
      <c r="L68" s="21" t="s">
        <v>6</v>
      </c>
      <c r="M68" s="21" t="s">
        <v>3411</v>
      </c>
    </row>
    <row r="69" spans="1:14" ht="217.5" x14ac:dyDescent="0.25">
      <c r="A69" s="22" t="s">
        <v>1860</v>
      </c>
      <c r="B69" s="18" t="s">
        <v>1848</v>
      </c>
      <c r="C69" s="19" t="s">
        <v>3264</v>
      </c>
      <c r="D69" s="18" t="s">
        <v>2255</v>
      </c>
      <c r="E69" s="20" t="s">
        <v>3249</v>
      </c>
      <c r="F69" s="18" t="s">
        <v>2256</v>
      </c>
      <c r="G69" s="20" t="s">
        <v>3249</v>
      </c>
      <c r="H69" s="17" t="s">
        <v>3265</v>
      </c>
      <c r="I69" s="19" t="s">
        <v>3266</v>
      </c>
      <c r="J69" s="21" t="s">
        <v>15</v>
      </c>
      <c r="K69" s="21" t="s">
        <v>2119</v>
      </c>
      <c r="L69" s="21" t="s">
        <v>6</v>
      </c>
      <c r="M69" s="21" t="s">
        <v>3411</v>
      </c>
    </row>
    <row r="70" spans="1:14" customFormat="1" ht="25.5" x14ac:dyDescent="0.2">
      <c r="A70" t="s">
        <v>3819</v>
      </c>
      <c r="B70" t="s">
        <v>1849</v>
      </c>
      <c r="C70" t="s">
        <v>1850</v>
      </c>
      <c r="D70" t="s">
        <v>2138</v>
      </c>
      <c r="E70" s="7" t="s">
        <v>3249</v>
      </c>
      <c r="F70" t="s">
        <v>2139</v>
      </c>
      <c r="G70" s="7" t="s">
        <v>3249</v>
      </c>
      <c r="H70" s="14"/>
      <c r="I70" s="1" t="s">
        <v>1851</v>
      </c>
      <c r="J70" s="1" t="s">
        <v>12</v>
      </c>
      <c r="K70" s="1" t="s">
        <v>2128</v>
      </c>
      <c r="L70" s="4" t="s">
        <v>3306</v>
      </c>
      <c r="M70" s="6" t="s">
        <v>2126</v>
      </c>
    </row>
    <row r="71" spans="1:14" customFormat="1" ht="25.5" x14ac:dyDescent="0.2">
      <c r="A71" t="s">
        <v>3819</v>
      </c>
      <c r="B71" t="s">
        <v>1849</v>
      </c>
      <c r="C71" t="s">
        <v>1850</v>
      </c>
      <c r="D71" t="s">
        <v>2257</v>
      </c>
      <c r="E71" s="7" t="s">
        <v>3249</v>
      </c>
      <c r="F71" t="s">
        <v>2258</v>
      </c>
      <c r="G71" s="7" t="s">
        <v>3249</v>
      </c>
      <c r="H71" s="14"/>
      <c r="I71" s="1" t="s">
        <v>1851</v>
      </c>
      <c r="J71" s="1" t="s">
        <v>15</v>
      </c>
      <c r="K71" s="1" t="s">
        <v>2128</v>
      </c>
      <c r="L71" s="4" t="s">
        <v>3306</v>
      </c>
      <c r="M71" s="6" t="s">
        <v>2126</v>
      </c>
    </row>
    <row r="72" spans="1:14" customFormat="1" ht="25.5" x14ac:dyDescent="0.2">
      <c r="A72" t="s">
        <v>3819</v>
      </c>
      <c r="B72" t="s">
        <v>1849</v>
      </c>
      <c r="C72" t="s">
        <v>1850</v>
      </c>
      <c r="D72" t="s">
        <v>2259</v>
      </c>
      <c r="E72" s="7" t="s">
        <v>3249</v>
      </c>
      <c r="F72" t="s">
        <v>2260</v>
      </c>
      <c r="G72" s="7" t="s">
        <v>3249</v>
      </c>
      <c r="H72" s="14"/>
      <c r="I72" s="1" t="s">
        <v>1851</v>
      </c>
      <c r="J72" s="1" t="s">
        <v>15</v>
      </c>
      <c r="K72" s="1" t="s">
        <v>2128</v>
      </c>
      <c r="L72" s="4" t="s">
        <v>3306</v>
      </c>
      <c r="M72" s="6" t="s">
        <v>2126</v>
      </c>
    </row>
    <row r="73" spans="1:14" customFormat="1" ht="255" x14ac:dyDescent="0.2">
      <c r="A73" s="4" t="s">
        <v>3357</v>
      </c>
      <c r="B73" t="s">
        <v>1852</v>
      </c>
      <c r="C73" s="4" t="s">
        <v>3342</v>
      </c>
      <c r="D73" t="s">
        <v>2138</v>
      </c>
      <c r="E73" s="7" t="s">
        <v>3249</v>
      </c>
      <c r="F73" t="s">
        <v>2139</v>
      </c>
      <c r="G73" s="7" t="s">
        <v>3249</v>
      </c>
      <c r="H73" s="17" t="s">
        <v>3341</v>
      </c>
      <c r="I73" s="1" t="s">
        <v>1853</v>
      </c>
      <c r="J73" s="1" t="s">
        <v>12</v>
      </c>
      <c r="K73" s="1" t="s">
        <v>2128</v>
      </c>
      <c r="L73" t="s">
        <v>2113</v>
      </c>
      <c r="M73" s="21" t="s">
        <v>3411</v>
      </c>
      <c r="N73" s="6"/>
    </row>
    <row r="74" spans="1:14" customFormat="1" ht="255" x14ac:dyDescent="0.2">
      <c r="A74" s="4" t="s">
        <v>3357</v>
      </c>
      <c r="B74" t="s">
        <v>1852</v>
      </c>
      <c r="C74" s="4" t="s">
        <v>3342</v>
      </c>
      <c r="D74" t="s">
        <v>2261</v>
      </c>
      <c r="E74" s="7" t="s">
        <v>3249</v>
      </c>
      <c r="F74" t="s">
        <v>2262</v>
      </c>
      <c r="G74" s="7" t="s">
        <v>3249</v>
      </c>
      <c r="H74" s="17" t="s">
        <v>3341</v>
      </c>
      <c r="I74" s="1" t="s">
        <v>1853</v>
      </c>
      <c r="J74" s="1" t="s">
        <v>15</v>
      </c>
      <c r="K74" s="1" t="s">
        <v>2128</v>
      </c>
      <c r="L74" t="s">
        <v>6</v>
      </c>
      <c r="M74" s="21" t="s">
        <v>3411</v>
      </c>
    </row>
    <row r="75" spans="1:14" customFormat="1" ht="255" x14ac:dyDescent="0.2">
      <c r="A75" s="4" t="s">
        <v>3357</v>
      </c>
      <c r="B75" t="s">
        <v>1852</v>
      </c>
      <c r="C75" s="4" t="s">
        <v>3342</v>
      </c>
      <c r="D75" t="s">
        <v>2263</v>
      </c>
      <c r="E75" s="7" t="s">
        <v>3249</v>
      </c>
      <c r="F75" t="s">
        <v>2264</v>
      </c>
      <c r="G75" s="7" t="s">
        <v>3249</v>
      </c>
      <c r="H75" s="17" t="s">
        <v>3341</v>
      </c>
      <c r="I75" s="1" t="s">
        <v>1853</v>
      </c>
      <c r="J75" s="1" t="s">
        <v>15</v>
      </c>
      <c r="K75" s="1" t="s">
        <v>2128</v>
      </c>
      <c r="L75" t="s">
        <v>6</v>
      </c>
      <c r="M75" s="21" t="s">
        <v>3411</v>
      </c>
    </row>
    <row r="76" spans="1:14" customFormat="1" x14ac:dyDescent="0.2">
      <c r="A76" t="s">
        <v>3819</v>
      </c>
      <c r="B76" t="s">
        <v>1854</v>
      </c>
      <c r="C76" t="s">
        <v>1855</v>
      </c>
      <c r="D76" t="s">
        <v>2138</v>
      </c>
      <c r="E76" s="7" t="s">
        <v>3249</v>
      </c>
      <c r="F76" t="s">
        <v>2139</v>
      </c>
      <c r="G76" s="7" t="s">
        <v>3249</v>
      </c>
      <c r="H76" s="14"/>
      <c r="I76" s="1" t="s">
        <v>1856</v>
      </c>
      <c r="J76" s="1" t="s">
        <v>12</v>
      </c>
      <c r="K76" s="1" t="s">
        <v>2129</v>
      </c>
      <c r="L76" s="4" t="s">
        <v>2134</v>
      </c>
      <c r="M76" s="5" t="s">
        <v>2126</v>
      </c>
    </row>
    <row r="77" spans="1:14" customFormat="1" x14ac:dyDescent="0.2">
      <c r="A77" t="s">
        <v>3819</v>
      </c>
      <c r="B77" t="s">
        <v>1854</v>
      </c>
      <c r="C77" t="s">
        <v>1855</v>
      </c>
      <c r="D77" t="s">
        <v>2265</v>
      </c>
      <c r="E77" s="7" t="s">
        <v>3249</v>
      </c>
      <c r="F77" t="s">
        <v>2266</v>
      </c>
      <c r="G77" s="7" t="s">
        <v>3249</v>
      </c>
      <c r="H77" s="14"/>
      <c r="I77" s="1" t="s">
        <v>1856</v>
      </c>
      <c r="J77" s="1" t="s">
        <v>15</v>
      </c>
      <c r="K77" s="1" t="s">
        <v>2129</v>
      </c>
      <c r="L77" t="s">
        <v>6</v>
      </c>
      <c r="M77" s="5" t="s">
        <v>2126</v>
      </c>
    </row>
    <row r="78" spans="1:14" customFormat="1" x14ac:dyDescent="0.2">
      <c r="A78" t="s">
        <v>3819</v>
      </c>
      <c r="B78" t="s">
        <v>1854</v>
      </c>
      <c r="C78" t="s">
        <v>1855</v>
      </c>
      <c r="D78" t="s">
        <v>2267</v>
      </c>
      <c r="E78" s="7" t="s">
        <v>3249</v>
      </c>
      <c r="F78" t="s">
        <v>2268</v>
      </c>
      <c r="G78" s="7" t="s">
        <v>3249</v>
      </c>
      <c r="H78" s="14"/>
      <c r="I78" s="1" t="s">
        <v>1856</v>
      </c>
      <c r="J78" s="1" t="s">
        <v>15</v>
      </c>
      <c r="K78" s="1" t="s">
        <v>2129</v>
      </c>
      <c r="L78" t="s">
        <v>6</v>
      </c>
      <c r="M78" s="5" t="s">
        <v>2126</v>
      </c>
    </row>
    <row r="79" spans="1:14" customFormat="1" x14ac:dyDescent="0.2">
      <c r="A79" t="s">
        <v>3819</v>
      </c>
      <c r="B79" t="s">
        <v>1854</v>
      </c>
      <c r="C79" t="s">
        <v>1855</v>
      </c>
      <c r="D79" t="s">
        <v>2269</v>
      </c>
      <c r="E79" s="7" t="s">
        <v>3249</v>
      </c>
      <c r="F79" t="s">
        <v>2270</v>
      </c>
      <c r="G79" s="7" t="s">
        <v>3249</v>
      </c>
      <c r="H79" s="14"/>
      <c r="I79" s="1" t="s">
        <v>1856</v>
      </c>
      <c r="J79" s="1" t="s">
        <v>15</v>
      </c>
      <c r="K79" s="1" t="s">
        <v>2129</v>
      </c>
      <c r="L79" t="s">
        <v>6</v>
      </c>
      <c r="M79" s="5" t="s">
        <v>2126</v>
      </c>
    </row>
    <row r="80" spans="1:14" customFormat="1" x14ac:dyDescent="0.2">
      <c r="A80" t="s">
        <v>3819</v>
      </c>
      <c r="B80" t="s">
        <v>1854</v>
      </c>
      <c r="C80" t="s">
        <v>1855</v>
      </c>
      <c r="D80" t="s">
        <v>2271</v>
      </c>
      <c r="E80" s="7" t="s">
        <v>3249</v>
      </c>
      <c r="F80" t="s">
        <v>2272</v>
      </c>
      <c r="G80" s="7" t="s">
        <v>3249</v>
      </c>
      <c r="H80" s="14"/>
      <c r="I80" s="1" t="s">
        <v>1856</v>
      </c>
      <c r="J80" s="1" t="s">
        <v>15</v>
      </c>
      <c r="K80" s="1" t="s">
        <v>2129</v>
      </c>
      <c r="L80" t="s">
        <v>6</v>
      </c>
      <c r="M80" s="5" t="s">
        <v>2126</v>
      </c>
    </row>
    <row r="81" spans="1:14" customFormat="1" x14ac:dyDescent="0.2">
      <c r="A81" t="s">
        <v>3819</v>
      </c>
      <c r="B81" t="s">
        <v>1854</v>
      </c>
      <c r="C81" t="s">
        <v>1855</v>
      </c>
      <c r="D81" t="s">
        <v>2273</v>
      </c>
      <c r="E81" s="7" t="s">
        <v>3249</v>
      </c>
      <c r="F81" t="s">
        <v>2274</v>
      </c>
      <c r="G81" s="7" t="s">
        <v>3249</v>
      </c>
      <c r="H81" s="14"/>
      <c r="I81" s="1" t="s">
        <v>1856</v>
      </c>
      <c r="J81" s="1" t="s">
        <v>15</v>
      </c>
      <c r="K81" s="1" t="s">
        <v>2129</v>
      </c>
      <c r="L81" t="s">
        <v>6</v>
      </c>
      <c r="M81" s="5" t="s">
        <v>2126</v>
      </c>
    </row>
    <row r="82" spans="1:14" customFormat="1" x14ac:dyDescent="0.2">
      <c r="A82" t="s">
        <v>3819</v>
      </c>
      <c r="B82" t="s">
        <v>1854</v>
      </c>
      <c r="C82" t="s">
        <v>1855</v>
      </c>
      <c r="D82" t="s">
        <v>2275</v>
      </c>
      <c r="E82" s="7" t="s">
        <v>3249</v>
      </c>
      <c r="F82" t="s">
        <v>2276</v>
      </c>
      <c r="G82" s="7" t="s">
        <v>3249</v>
      </c>
      <c r="H82" s="14"/>
      <c r="I82" s="1" t="s">
        <v>1856</v>
      </c>
      <c r="J82" s="1" t="s">
        <v>15</v>
      </c>
      <c r="K82" s="1" t="s">
        <v>2129</v>
      </c>
      <c r="L82" t="s">
        <v>6</v>
      </c>
      <c r="M82" s="5" t="s">
        <v>2126</v>
      </c>
    </row>
    <row r="83" spans="1:14" customFormat="1" x14ac:dyDescent="0.2">
      <c r="A83" t="s">
        <v>3819</v>
      </c>
      <c r="B83" t="s">
        <v>1857</v>
      </c>
      <c r="C83" t="s">
        <v>1858</v>
      </c>
      <c r="D83" t="s">
        <v>2138</v>
      </c>
      <c r="E83" s="7" t="s">
        <v>3249</v>
      </c>
      <c r="F83" t="s">
        <v>2139</v>
      </c>
      <c r="G83" s="7" t="s">
        <v>3249</v>
      </c>
      <c r="H83" s="14"/>
      <c r="I83" s="1" t="s">
        <v>1859</v>
      </c>
      <c r="J83" s="1" t="s">
        <v>12</v>
      </c>
      <c r="K83" s="1" t="s">
        <v>2128</v>
      </c>
      <c r="L83" s="4" t="s">
        <v>3569</v>
      </c>
      <c r="M83" s="6" t="s">
        <v>2126</v>
      </c>
      <c r="N83" s="6"/>
    </row>
    <row r="84" spans="1:14" customFormat="1" x14ac:dyDescent="0.2">
      <c r="A84" t="s">
        <v>3819</v>
      </c>
      <c r="B84" t="s">
        <v>1857</v>
      </c>
      <c r="C84" t="s">
        <v>1858</v>
      </c>
      <c r="D84" t="s">
        <v>2277</v>
      </c>
      <c r="E84" s="7" t="s">
        <v>3249</v>
      </c>
      <c r="F84" t="s">
        <v>2278</v>
      </c>
      <c r="G84" s="7" t="s">
        <v>3249</v>
      </c>
      <c r="H84" s="14"/>
      <c r="I84" s="1" t="s">
        <v>1859</v>
      </c>
      <c r="J84" s="1" t="s">
        <v>15</v>
      </c>
      <c r="K84" s="1" t="s">
        <v>2128</v>
      </c>
      <c r="L84" s="4" t="s">
        <v>3569</v>
      </c>
      <c r="M84" s="6" t="s">
        <v>2126</v>
      </c>
    </row>
    <row r="85" spans="1:14" customFormat="1" x14ac:dyDescent="0.2">
      <c r="A85" t="s">
        <v>3819</v>
      </c>
      <c r="B85" t="s">
        <v>1857</v>
      </c>
      <c r="C85" t="s">
        <v>1858</v>
      </c>
      <c r="D85" t="s">
        <v>2279</v>
      </c>
      <c r="E85" s="7" t="s">
        <v>3249</v>
      </c>
      <c r="F85" t="s">
        <v>2280</v>
      </c>
      <c r="G85" s="7" t="s">
        <v>3249</v>
      </c>
      <c r="H85" s="14"/>
      <c r="I85" s="1" t="s">
        <v>1859</v>
      </c>
      <c r="J85" s="1" t="s">
        <v>15</v>
      </c>
      <c r="K85" s="1" t="s">
        <v>2128</v>
      </c>
      <c r="L85" s="4" t="s">
        <v>3569</v>
      </c>
      <c r="M85" s="6" t="s">
        <v>2126</v>
      </c>
    </row>
    <row r="86" spans="1:14" customFormat="1" x14ac:dyDescent="0.2">
      <c r="A86" t="s">
        <v>3819</v>
      </c>
      <c r="B86" t="s">
        <v>1857</v>
      </c>
      <c r="C86" t="s">
        <v>1858</v>
      </c>
      <c r="D86" t="s">
        <v>2281</v>
      </c>
      <c r="E86" s="7" t="s">
        <v>3249</v>
      </c>
      <c r="F86" t="s">
        <v>2282</v>
      </c>
      <c r="G86" s="7" t="s">
        <v>3249</v>
      </c>
      <c r="H86" s="14"/>
      <c r="I86" s="1" t="s">
        <v>1859</v>
      </c>
      <c r="J86" s="1" t="s">
        <v>15</v>
      </c>
      <c r="K86" s="1" t="s">
        <v>2128</v>
      </c>
      <c r="L86" s="4" t="s">
        <v>3569</v>
      </c>
      <c r="M86" s="6" t="s">
        <v>2126</v>
      </c>
    </row>
    <row r="87" spans="1:14" customFormat="1" x14ac:dyDescent="0.2">
      <c r="A87" t="s">
        <v>3819</v>
      </c>
      <c r="B87" t="s">
        <v>1857</v>
      </c>
      <c r="C87" t="s">
        <v>1858</v>
      </c>
      <c r="D87" t="s">
        <v>2283</v>
      </c>
      <c r="E87" s="7" t="s">
        <v>3249</v>
      </c>
      <c r="F87" t="s">
        <v>2284</v>
      </c>
      <c r="G87" s="7" t="s">
        <v>3249</v>
      </c>
      <c r="H87" s="14"/>
      <c r="I87" s="1" t="s">
        <v>1859</v>
      </c>
      <c r="J87" s="1" t="s">
        <v>15</v>
      </c>
      <c r="K87" s="1" t="s">
        <v>2128</v>
      </c>
      <c r="L87" s="4" t="s">
        <v>3569</v>
      </c>
      <c r="M87" s="6" t="s">
        <v>2126</v>
      </c>
    </row>
    <row r="88" spans="1:14" customFormat="1" x14ac:dyDescent="0.2">
      <c r="A88" t="s">
        <v>3819</v>
      </c>
      <c r="B88" t="s">
        <v>1857</v>
      </c>
      <c r="C88" t="s">
        <v>1858</v>
      </c>
      <c r="D88" t="s">
        <v>2285</v>
      </c>
      <c r="E88" s="7" t="s">
        <v>3249</v>
      </c>
      <c r="F88" t="s">
        <v>2286</v>
      </c>
      <c r="G88" s="7" t="s">
        <v>3249</v>
      </c>
      <c r="H88" s="14"/>
      <c r="I88" s="1" t="s">
        <v>1859</v>
      </c>
      <c r="J88" s="1" t="s">
        <v>15</v>
      </c>
      <c r="K88" s="1" t="s">
        <v>2128</v>
      </c>
      <c r="L88" s="4" t="s">
        <v>3569</v>
      </c>
      <c r="M88" s="6" t="s">
        <v>2126</v>
      </c>
    </row>
    <row r="89" spans="1:14" customFormat="1" x14ac:dyDescent="0.2">
      <c r="A89" t="s">
        <v>3819</v>
      </c>
      <c r="B89" t="s">
        <v>1857</v>
      </c>
      <c r="C89" t="s">
        <v>1858</v>
      </c>
      <c r="D89" t="s">
        <v>2287</v>
      </c>
      <c r="E89" s="7" t="s">
        <v>3249</v>
      </c>
      <c r="F89" t="s">
        <v>2288</v>
      </c>
      <c r="G89" s="7" t="s">
        <v>3249</v>
      </c>
      <c r="H89" s="14"/>
      <c r="I89" s="1" t="s">
        <v>1859</v>
      </c>
      <c r="J89" s="1" t="s">
        <v>15</v>
      </c>
      <c r="K89" s="1" t="s">
        <v>2128</v>
      </c>
      <c r="L89" s="4" t="s">
        <v>3569</v>
      </c>
      <c r="M89" s="6" t="s">
        <v>2126</v>
      </c>
    </row>
    <row r="90" spans="1:14" customFormat="1" x14ac:dyDescent="0.2">
      <c r="A90" t="s">
        <v>3819</v>
      </c>
      <c r="B90" t="s">
        <v>1857</v>
      </c>
      <c r="C90" t="s">
        <v>1858</v>
      </c>
      <c r="D90" t="s">
        <v>2289</v>
      </c>
      <c r="E90" s="7" t="s">
        <v>3249</v>
      </c>
      <c r="F90" t="s">
        <v>2290</v>
      </c>
      <c r="G90" s="7" t="s">
        <v>3249</v>
      </c>
      <c r="H90" s="14"/>
      <c r="I90" s="1" t="s">
        <v>1859</v>
      </c>
      <c r="J90" s="1" t="s">
        <v>15</v>
      </c>
      <c r="K90" s="1" t="s">
        <v>2128</v>
      </c>
      <c r="L90" s="4" t="s">
        <v>3569</v>
      </c>
      <c r="M90" s="6" t="s">
        <v>2126</v>
      </c>
    </row>
    <row r="91" spans="1:14" customFormat="1" x14ac:dyDescent="0.2">
      <c r="A91" t="s">
        <v>3819</v>
      </c>
      <c r="B91" t="s">
        <v>1857</v>
      </c>
      <c r="C91" t="s">
        <v>1858</v>
      </c>
      <c r="D91" t="s">
        <v>2291</v>
      </c>
      <c r="E91" s="7" t="s">
        <v>3249</v>
      </c>
      <c r="F91" t="s">
        <v>2292</v>
      </c>
      <c r="G91" s="7" t="s">
        <v>3249</v>
      </c>
      <c r="H91" s="14"/>
      <c r="I91" s="1" t="s">
        <v>1859</v>
      </c>
      <c r="J91" s="1" t="s">
        <v>15</v>
      </c>
      <c r="K91" s="1" t="s">
        <v>2128</v>
      </c>
      <c r="L91" s="4" t="s">
        <v>3569</v>
      </c>
      <c r="M91" s="6" t="s">
        <v>2126</v>
      </c>
    </row>
    <row r="92" spans="1:14" customFormat="1" x14ac:dyDescent="0.2">
      <c r="A92" t="s">
        <v>3819</v>
      </c>
      <c r="B92" t="s">
        <v>1857</v>
      </c>
      <c r="C92" t="s">
        <v>1858</v>
      </c>
      <c r="D92" t="s">
        <v>2293</v>
      </c>
      <c r="E92" s="7" t="s">
        <v>3249</v>
      </c>
      <c r="F92" t="s">
        <v>2294</v>
      </c>
      <c r="G92" s="7" t="s">
        <v>3249</v>
      </c>
      <c r="H92" s="14"/>
      <c r="I92" s="1" t="s">
        <v>1859</v>
      </c>
      <c r="J92" s="1" t="s">
        <v>15</v>
      </c>
      <c r="K92" s="1" t="s">
        <v>2128</v>
      </c>
      <c r="L92" s="4" t="s">
        <v>3569</v>
      </c>
      <c r="M92" s="6" t="s">
        <v>2126</v>
      </c>
    </row>
    <row r="93" spans="1:14" customFormat="1" x14ac:dyDescent="0.2">
      <c r="A93" t="s">
        <v>3819</v>
      </c>
      <c r="B93" t="s">
        <v>1857</v>
      </c>
      <c r="C93" t="s">
        <v>1858</v>
      </c>
      <c r="D93" t="s">
        <v>2295</v>
      </c>
      <c r="E93" s="7" t="s">
        <v>3249</v>
      </c>
      <c r="F93" t="s">
        <v>2296</v>
      </c>
      <c r="G93" s="7" t="s">
        <v>3249</v>
      </c>
      <c r="H93" s="14"/>
      <c r="I93" s="1" t="s">
        <v>1859</v>
      </c>
      <c r="J93" s="1" t="s">
        <v>15</v>
      </c>
      <c r="K93" s="1" t="s">
        <v>2128</v>
      </c>
      <c r="L93" s="4" t="s">
        <v>3569</v>
      </c>
      <c r="M93" s="6" t="s">
        <v>2126</v>
      </c>
    </row>
    <row r="94" spans="1:14" customFormat="1" x14ac:dyDescent="0.2">
      <c r="A94" t="s">
        <v>3819</v>
      </c>
      <c r="B94" t="s">
        <v>1857</v>
      </c>
      <c r="C94" t="s">
        <v>1858</v>
      </c>
      <c r="D94" t="s">
        <v>2297</v>
      </c>
      <c r="E94" s="7" t="s">
        <v>3249</v>
      </c>
      <c r="F94" t="s">
        <v>2298</v>
      </c>
      <c r="G94" s="7" t="s">
        <v>3249</v>
      </c>
      <c r="H94" s="14"/>
      <c r="I94" s="1" t="s">
        <v>1859</v>
      </c>
      <c r="J94" s="1" t="s">
        <v>15</v>
      </c>
      <c r="K94" s="1" t="s">
        <v>2128</v>
      </c>
      <c r="L94" s="4" t="s">
        <v>3569</v>
      </c>
      <c r="M94" s="6" t="s">
        <v>2126</v>
      </c>
    </row>
    <row r="95" spans="1:14" customFormat="1" x14ac:dyDescent="0.2">
      <c r="A95" t="s">
        <v>3819</v>
      </c>
      <c r="B95" t="s">
        <v>1857</v>
      </c>
      <c r="C95" t="s">
        <v>1858</v>
      </c>
      <c r="D95" t="s">
        <v>2299</v>
      </c>
      <c r="E95" s="7" t="s">
        <v>3249</v>
      </c>
      <c r="F95" t="s">
        <v>2300</v>
      </c>
      <c r="G95" s="7" t="s">
        <v>3249</v>
      </c>
      <c r="H95" s="14"/>
      <c r="I95" s="1" t="s">
        <v>1859</v>
      </c>
      <c r="J95" s="1" t="s">
        <v>15</v>
      </c>
      <c r="K95" s="1" t="s">
        <v>2128</v>
      </c>
      <c r="L95" s="4" t="s">
        <v>3569</v>
      </c>
      <c r="M95" s="6" t="s">
        <v>2126</v>
      </c>
    </row>
    <row r="96" spans="1:14" customFormat="1" x14ac:dyDescent="0.2">
      <c r="A96" t="s">
        <v>3819</v>
      </c>
      <c r="B96" t="s">
        <v>1857</v>
      </c>
      <c r="C96" t="s">
        <v>1858</v>
      </c>
      <c r="D96" t="s">
        <v>2301</v>
      </c>
      <c r="E96" s="7" t="s">
        <v>3249</v>
      </c>
      <c r="F96" t="s">
        <v>2302</v>
      </c>
      <c r="G96" s="7" t="s">
        <v>3249</v>
      </c>
      <c r="H96" s="14"/>
      <c r="I96" s="1" t="s">
        <v>1859</v>
      </c>
      <c r="J96" s="1" t="s">
        <v>15</v>
      </c>
      <c r="K96" s="1" t="s">
        <v>2128</v>
      </c>
      <c r="L96" s="4" t="s">
        <v>3569</v>
      </c>
      <c r="M96" s="6" t="s">
        <v>2126</v>
      </c>
    </row>
    <row r="97" spans="1:13" customFormat="1" x14ac:dyDescent="0.2">
      <c r="A97" t="s">
        <v>3819</v>
      </c>
      <c r="B97" t="s">
        <v>1857</v>
      </c>
      <c r="C97" t="s">
        <v>1858</v>
      </c>
      <c r="D97" t="s">
        <v>2303</v>
      </c>
      <c r="E97" s="7" t="s">
        <v>3249</v>
      </c>
      <c r="F97" t="s">
        <v>2304</v>
      </c>
      <c r="G97" s="7" t="s">
        <v>3249</v>
      </c>
      <c r="H97" s="14"/>
      <c r="I97" s="1" t="s">
        <v>1859</v>
      </c>
      <c r="J97" s="1" t="s">
        <v>15</v>
      </c>
      <c r="K97" s="1" t="s">
        <v>2128</v>
      </c>
      <c r="L97" s="4" t="s">
        <v>3569</v>
      </c>
      <c r="M97" s="6" t="s">
        <v>2126</v>
      </c>
    </row>
    <row r="98" spans="1:13" customFormat="1" x14ac:dyDescent="0.2">
      <c r="A98" t="s">
        <v>3819</v>
      </c>
      <c r="B98" t="s">
        <v>1857</v>
      </c>
      <c r="C98" t="s">
        <v>1858</v>
      </c>
      <c r="D98" t="s">
        <v>2305</v>
      </c>
      <c r="E98" s="7" t="s">
        <v>3249</v>
      </c>
      <c r="F98" t="s">
        <v>2306</v>
      </c>
      <c r="G98" s="7" t="s">
        <v>3249</v>
      </c>
      <c r="H98" s="14"/>
      <c r="I98" s="1" t="s">
        <v>1859</v>
      </c>
      <c r="J98" s="1" t="s">
        <v>15</v>
      </c>
      <c r="K98" s="1" t="s">
        <v>2128</v>
      </c>
      <c r="L98" s="4" t="s">
        <v>3569</v>
      </c>
      <c r="M98" s="6" t="s">
        <v>2126</v>
      </c>
    </row>
    <row r="99" spans="1:13" customFormat="1" x14ac:dyDescent="0.2">
      <c r="A99" t="s">
        <v>3819</v>
      </c>
      <c r="B99" t="s">
        <v>1857</v>
      </c>
      <c r="C99" t="s">
        <v>1858</v>
      </c>
      <c r="D99" t="s">
        <v>2307</v>
      </c>
      <c r="E99" s="7" t="s">
        <v>3249</v>
      </c>
      <c r="F99" t="s">
        <v>2308</v>
      </c>
      <c r="G99" s="7" t="s">
        <v>3249</v>
      </c>
      <c r="H99" s="14"/>
      <c r="I99" s="1" t="s">
        <v>1859</v>
      </c>
      <c r="J99" s="1" t="s">
        <v>15</v>
      </c>
      <c r="K99" s="1" t="s">
        <v>2128</v>
      </c>
      <c r="L99" s="4" t="s">
        <v>3569</v>
      </c>
      <c r="M99" s="6" t="s">
        <v>2126</v>
      </c>
    </row>
    <row r="100" spans="1:13" customFormat="1" x14ac:dyDescent="0.2">
      <c r="A100" t="s">
        <v>3819</v>
      </c>
      <c r="B100" t="s">
        <v>1857</v>
      </c>
      <c r="C100" t="s">
        <v>1858</v>
      </c>
      <c r="D100" t="s">
        <v>2309</v>
      </c>
      <c r="E100" s="7" t="s">
        <v>3249</v>
      </c>
      <c r="F100" t="s">
        <v>2310</v>
      </c>
      <c r="G100" s="7" t="s">
        <v>3249</v>
      </c>
      <c r="H100" s="14"/>
      <c r="I100" s="1" t="s">
        <v>1859</v>
      </c>
      <c r="J100" s="1" t="s">
        <v>15</v>
      </c>
      <c r="K100" s="1" t="s">
        <v>2128</v>
      </c>
      <c r="L100" s="4" t="s">
        <v>3569</v>
      </c>
      <c r="M100" s="6" t="s">
        <v>2126</v>
      </c>
    </row>
    <row r="101" spans="1:13" customFormat="1" x14ac:dyDescent="0.2">
      <c r="A101" t="s">
        <v>3819</v>
      </c>
      <c r="B101" t="s">
        <v>1857</v>
      </c>
      <c r="C101" t="s">
        <v>1858</v>
      </c>
      <c r="D101" t="s">
        <v>2311</v>
      </c>
      <c r="E101" s="7" t="s">
        <v>3249</v>
      </c>
      <c r="F101" t="s">
        <v>2312</v>
      </c>
      <c r="G101" s="7" t="s">
        <v>3249</v>
      </c>
      <c r="H101" s="14"/>
      <c r="I101" s="1" t="s">
        <v>1859</v>
      </c>
      <c r="J101" s="1" t="s">
        <v>15</v>
      </c>
      <c r="K101" s="1" t="s">
        <v>2128</v>
      </c>
      <c r="L101" s="4" t="s">
        <v>3569</v>
      </c>
      <c r="M101" s="6" t="s">
        <v>2126</v>
      </c>
    </row>
    <row r="102" spans="1:13" customFormat="1" x14ac:dyDescent="0.2">
      <c r="A102" t="s">
        <v>3819</v>
      </c>
      <c r="B102" t="s">
        <v>1857</v>
      </c>
      <c r="C102" t="s">
        <v>1858</v>
      </c>
      <c r="D102" t="s">
        <v>2313</v>
      </c>
      <c r="E102" s="7" t="s">
        <v>3249</v>
      </c>
      <c r="F102" t="s">
        <v>2314</v>
      </c>
      <c r="G102" s="7" t="s">
        <v>3249</v>
      </c>
      <c r="H102" s="14"/>
      <c r="I102" s="1" t="s">
        <v>1859</v>
      </c>
      <c r="J102" s="1" t="s">
        <v>15</v>
      </c>
      <c r="K102" s="1" t="s">
        <v>2128</v>
      </c>
      <c r="L102" s="4" t="s">
        <v>3569</v>
      </c>
      <c r="M102" s="6" t="s">
        <v>2126</v>
      </c>
    </row>
    <row r="103" spans="1:13" customFormat="1" x14ac:dyDescent="0.2">
      <c r="A103" t="s">
        <v>3819</v>
      </c>
      <c r="B103" t="s">
        <v>1857</v>
      </c>
      <c r="C103" t="s">
        <v>1858</v>
      </c>
      <c r="D103" t="s">
        <v>2315</v>
      </c>
      <c r="E103" s="7" t="s">
        <v>3249</v>
      </c>
      <c r="F103" t="s">
        <v>2316</v>
      </c>
      <c r="G103" s="7" t="s">
        <v>3249</v>
      </c>
      <c r="H103" s="14"/>
      <c r="I103" s="1" t="s">
        <v>1859</v>
      </c>
      <c r="J103" s="1" t="s">
        <v>15</v>
      </c>
      <c r="K103" s="1" t="s">
        <v>2128</v>
      </c>
      <c r="L103" s="4" t="s">
        <v>3569</v>
      </c>
      <c r="M103" s="6" t="s">
        <v>2126</v>
      </c>
    </row>
    <row r="104" spans="1:13" customFormat="1" x14ac:dyDescent="0.2">
      <c r="A104" t="s">
        <v>3819</v>
      </c>
      <c r="B104" t="s">
        <v>1857</v>
      </c>
      <c r="C104" t="s">
        <v>1858</v>
      </c>
      <c r="D104" t="s">
        <v>2317</v>
      </c>
      <c r="E104" s="7" t="s">
        <v>3249</v>
      </c>
      <c r="F104" t="s">
        <v>2318</v>
      </c>
      <c r="G104" s="7" t="s">
        <v>3249</v>
      </c>
      <c r="H104" s="14"/>
      <c r="I104" s="1" t="s">
        <v>1859</v>
      </c>
      <c r="J104" s="1" t="s">
        <v>15</v>
      </c>
      <c r="K104" s="1" t="s">
        <v>2128</v>
      </c>
      <c r="L104" s="4" t="s">
        <v>3569</v>
      </c>
      <c r="M104" s="6" t="s">
        <v>2126</v>
      </c>
    </row>
    <row r="105" spans="1:13" customFormat="1" x14ac:dyDescent="0.2">
      <c r="A105" t="s">
        <v>3819</v>
      </c>
      <c r="B105" t="s">
        <v>1857</v>
      </c>
      <c r="C105" t="s">
        <v>1858</v>
      </c>
      <c r="D105" t="s">
        <v>2319</v>
      </c>
      <c r="E105" s="7" t="s">
        <v>3249</v>
      </c>
      <c r="F105" t="s">
        <v>2320</v>
      </c>
      <c r="G105" s="7" t="s">
        <v>3249</v>
      </c>
      <c r="H105" s="14"/>
      <c r="I105" s="1" t="s">
        <v>1859</v>
      </c>
      <c r="J105" s="1" t="s">
        <v>15</v>
      </c>
      <c r="K105" s="1" t="s">
        <v>2128</v>
      </c>
      <c r="L105" s="4" t="s">
        <v>3569</v>
      </c>
      <c r="M105" s="6" t="s">
        <v>2126</v>
      </c>
    </row>
    <row r="106" spans="1:13" customFormat="1" x14ac:dyDescent="0.2">
      <c r="A106" t="s">
        <v>3819</v>
      </c>
      <c r="B106" t="s">
        <v>1857</v>
      </c>
      <c r="C106" t="s">
        <v>1858</v>
      </c>
      <c r="D106" t="s">
        <v>2321</v>
      </c>
      <c r="E106" s="7" t="s">
        <v>3249</v>
      </c>
      <c r="F106" t="s">
        <v>2322</v>
      </c>
      <c r="G106" s="7" t="s">
        <v>3249</v>
      </c>
      <c r="H106" s="14"/>
      <c r="I106" s="1" t="s">
        <v>1859</v>
      </c>
      <c r="J106" s="1" t="s">
        <v>15</v>
      </c>
      <c r="K106" s="1" t="s">
        <v>2128</v>
      </c>
      <c r="L106" s="4" t="s">
        <v>3569</v>
      </c>
      <c r="M106" s="6" t="s">
        <v>2126</v>
      </c>
    </row>
    <row r="107" spans="1:13" customFormat="1" x14ac:dyDescent="0.2">
      <c r="A107" t="s">
        <v>3819</v>
      </c>
      <c r="B107" t="s">
        <v>1857</v>
      </c>
      <c r="C107" t="s">
        <v>1858</v>
      </c>
      <c r="D107" t="s">
        <v>2323</v>
      </c>
      <c r="E107" s="7" t="s">
        <v>3249</v>
      </c>
      <c r="F107" t="s">
        <v>2324</v>
      </c>
      <c r="G107" s="7" t="s">
        <v>3249</v>
      </c>
      <c r="H107" s="14"/>
      <c r="I107" s="1" t="s">
        <v>1859</v>
      </c>
      <c r="J107" s="1" t="s">
        <v>15</v>
      </c>
      <c r="K107" s="1" t="s">
        <v>2128</v>
      </c>
      <c r="L107" s="4" t="s">
        <v>3569</v>
      </c>
      <c r="M107" s="6" t="s">
        <v>2126</v>
      </c>
    </row>
    <row r="108" spans="1:13" customFormat="1" x14ac:dyDescent="0.2">
      <c r="A108" t="s">
        <v>3819</v>
      </c>
      <c r="B108" t="s">
        <v>1857</v>
      </c>
      <c r="C108" t="s">
        <v>1858</v>
      </c>
      <c r="D108" t="s">
        <v>2325</v>
      </c>
      <c r="E108" s="7" t="s">
        <v>3249</v>
      </c>
      <c r="F108" t="s">
        <v>2326</v>
      </c>
      <c r="G108" s="7" t="s">
        <v>3249</v>
      </c>
      <c r="H108" s="14"/>
      <c r="I108" s="1" t="s">
        <v>1859</v>
      </c>
      <c r="J108" s="1" t="s">
        <v>15</v>
      </c>
      <c r="K108" s="1" t="s">
        <v>2128</v>
      </c>
      <c r="L108" s="4" t="s">
        <v>3569</v>
      </c>
      <c r="M108" s="6" t="s">
        <v>2126</v>
      </c>
    </row>
    <row r="109" spans="1:13" customFormat="1" x14ac:dyDescent="0.2">
      <c r="A109" t="s">
        <v>3819</v>
      </c>
      <c r="B109" t="s">
        <v>1857</v>
      </c>
      <c r="C109" t="s">
        <v>1858</v>
      </c>
      <c r="D109" t="s">
        <v>2327</v>
      </c>
      <c r="E109" s="7" t="s">
        <v>3249</v>
      </c>
      <c r="F109" t="s">
        <v>2328</v>
      </c>
      <c r="G109" s="7" t="s">
        <v>3249</v>
      </c>
      <c r="H109" s="14"/>
      <c r="I109" s="1" t="s">
        <v>1859</v>
      </c>
      <c r="J109" s="1" t="s">
        <v>15</v>
      </c>
      <c r="K109" s="1" t="s">
        <v>2128</v>
      </c>
      <c r="L109" s="4" t="s">
        <v>3569</v>
      </c>
      <c r="M109" s="6" t="s">
        <v>2126</v>
      </c>
    </row>
    <row r="110" spans="1:13" customFormat="1" x14ac:dyDescent="0.2">
      <c r="A110" t="s">
        <v>3819</v>
      </c>
      <c r="B110" t="s">
        <v>1857</v>
      </c>
      <c r="C110" t="s">
        <v>1858</v>
      </c>
      <c r="D110" t="s">
        <v>2329</v>
      </c>
      <c r="E110" s="7" t="s">
        <v>3249</v>
      </c>
      <c r="F110" t="s">
        <v>2330</v>
      </c>
      <c r="G110" s="7" t="s">
        <v>3249</v>
      </c>
      <c r="H110" s="14"/>
      <c r="I110" s="1" t="s">
        <v>1859</v>
      </c>
      <c r="J110" s="1" t="s">
        <v>15</v>
      </c>
      <c r="K110" s="1" t="s">
        <v>2128</v>
      </c>
      <c r="L110" s="4" t="s">
        <v>3569</v>
      </c>
      <c r="M110" s="6" t="s">
        <v>2126</v>
      </c>
    </row>
    <row r="111" spans="1:13" customFormat="1" x14ac:dyDescent="0.2">
      <c r="A111" t="s">
        <v>3819</v>
      </c>
      <c r="B111" t="s">
        <v>1857</v>
      </c>
      <c r="C111" t="s">
        <v>1858</v>
      </c>
      <c r="D111" t="s">
        <v>2331</v>
      </c>
      <c r="E111" s="7" t="s">
        <v>3249</v>
      </c>
      <c r="F111" t="s">
        <v>2332</v>
      </c>
      <c r="G111" s="7" t="s">
        <v>3249</v>
      </c>
      <c r="H111" s="14"/>
      <c r="I111" s="1" t="s">
        <v>1859</v>
      </c>
      <c r="J111" s="1" t="s">
        <v>15</v>
      </c>
      <c r="K111" s="1" t="s">
        <v>2128</v>
      </c>
      <c r="L111" s="4" t="s">
        <v>3569</v>
      </c>
      <c r="M111" s="6" t="s">
        <v>2126</v>
      </c>
    </row>
    <row r="112" spans="1:13" customFormat="1" x14ac:dyDescent="0.2">
      <c r="A112" t="s">
        <v>3819</v>
      </c>
      <c r="B112" t="s">
        <v>1857</v>
      </c>
      <c r="C112" t="s">
        <v>1858</v>
      </c>
      <c r="D112" t="s">
        <v>2333</v>
      </c>
      <c r="E112" s="7" t="s">
        <v>3249</v>
      </c>
      <c r="F112" t="s">
        <v>2334</v>
      </c>
      <c r="G112" s="7" t="s">
        <v>3249</v>
      </c>
      <c r="H112" s="14"/>
      <c r="I112" s="1" t="s">
        <v>1859</v>
      </c>
      <c r="J112" s="1" t="s">
        <v>15</v>
      </c>
      <c r="K112" s="1" t="s">
        <v>2128</v>
      </c>
      <c r="L112" s="4" t="s">
        <v>3569</v>
      </c>
      <c r="M112" s="6" t="s">
        <v>2126</v>
      </c>
    </row>
    <row r="113" spans="1:13" customFormat="1" x14ac:dyDescent="0.2">
      <c r="A113" t="s">
        <v>3819</v>
      </c>
      <c r="B113" t="s">
        <v>1857</v>
      </c>
      <c r="C113" t="s">
        <v>1858</v>
      </c>
      <c r="D113" t="s">
        <v>2335</v>
      </c>
      <c r="E113" s="7" t="s">
        <v>3249</v>
      </c>
      <c r="F113" t="s">
        <v>2336</v>
      </c>
      <c r="G113" s="7" t="s">
        <v>3249</v>
      </c>
      <c r="H113" s="14"/>
      <c r="I113" s="1" t="s">
        <v>1859</v>
      </c>
      <c r="J113" s="1" t="s">
        <v>15</v>
      </c>
      <c r="K113" s="1" t="s">
        <v>2128</v>
      </c>
      <c r="L113" s="4" t="s">
        <v>3569</v>
      </c>
      <c r="M113" s="6" t="s">
        <v>2126</v>
      </c>
    </row>
    <row r="114" spans="1:13" customFormat="1" x14ac:dyDescent="0.2">
      <c r="A114" t="s">
        <v>3819</v>
      </c>
      <c r="B114" t="s">
        <v>1857</v>
      </c>
      <c r="C114" t="s">
        <v>1858</v>
      </c>
      <c r="D114" t="s">
        <v>2337</v>
      </c>
      <c r="E114" s="7" t="s">
        <v>3249</v>
      </c>
      <c r="F114" t="s">
        <v>2338</v>
      </c>
      <c r="G114" s="7" t="s">
        <v>3249</v>
      </c>
      <c r="H114" s="14"/>
      <c r="I114" s="1" t="s">
        <v>1859</v>
      </c>
      <c r="J114" s="1" t="s">
        <v>15</v>
      </c>
      <c r="K114" s="1" t="s">
        <v>2128</v>
      </c>
      <c r="L114" s="4" t="s">
        <v>3569</v>
      </c>
      <c r="M114" s="6" t="s">
        <v>2126</v>
      </c>
    </row>
    <row r="115" spans="1:13" customFormat="1" x14ac:dyDescent="0.2">
      <c r="A115" t="s">
        <v>3819</v>
      </c>
      <c r="B115" t="s">
        <v>1857</v>
      </c>
      <c r="C115" t="s">
        <v>1858</v>
      </c>
      <c r="D115" t="s">
        <v>2339</v>
      </c>
      <c r="E115" s="7" t="s">
        <v>3249</v>
      </c>
      <c r="F115" t="s">
        <v>2340</v>
      </c>
      <c r="G115" s="7" t="s">
        <v>3249</v>
      </c>
      <c r="H115" s="14"/>
      <c r="I115" s="1" t="s">
        <v>1859</v>
      </c>
      <c r="J115" s="1" t="s">
        <v>15</v>
      </c>
      <c r="K115" s="1" t="s">
        <v>2128</v>
      </c>
      <c r="L115" s="4" t="s">
        <v>3569</v>
      </c>
      <c r="M115" s="6" t="s">
        <v>2126</v>
      </c>
    </row>
    <row r="116" spans="1:13" customFormat="1" x14ac:dyDescent="0.2">
      <c r="A116" t="s">
        <v>3819</v>
      </c>
      <c r="B116" t="s">
        <v>1857</v>
      </c>
      <c r="C116" t="s">
        <v>1858</v>
      </c>
      <c r="D116" t="s">
        <v>2341</v>
      </c>
      <c r="E116" s="7" t="s">
        <v>3249</v>
      </c>
      <c r="F116" t="s">
        <v>2342</v>
      </c>
      <c r="G116" s="7" t="s">
        <v>3249</v>
      </c>
      <c r="H116" s="14"/>
      <c r="I116" s="1" t="s">
        <v>1859</v>
      </c>
      <c r="J116" s="1" t="s">
        <v>15</v>
      </c>
      <c r="K116" s="1" t="s">
        <v>2128</v>
      </c>
      <c r="L116" s="4" t="s">
        <v>3569</v>
      </c>
      <c r="M116" s="6" t="s">
        <v>2126</v>
      </c>
    </row>
    <row r="117" spans="1:13" customFormat="1" x14ac:dyDescent="0.2">
      <c r="A117" t="s">
        <v>3819</v>
      </c>
      <c r="B117" t="s">
        <v>1857</v>
      </c>
      <c r="C117" t="s">
        <v>1858</v>
      </c>
      <c r="D117" t="s">
        <v>2343</v>
      </c>
      <c r="E117" s="7" t="s">
        <v>3249</v>
      </c>
      <c r="F117" t="s">
        <v>2344</v>
      </c>
      <c r="G117" s="7" t="s">
        <v>3249</v>
      </c>
      <c r="H117" s="14"/>
      <c r="I117" s="1" t="s">
        <v>1859</v>
      </c>
      <c r="J117" s="1" t="s">
        <v>15</v>
      </c>
      <c r="K117" s="1" t="s">
        <v>2128</v>
      </c>
      <c r="L117" s="4" t="s">
        <v>3569</v>
      </c>
      <c r="M117" s="6" t="s">
        <v>2126</v>
      </c>
    </row>
    <row r="118" spans="1:13" customFormat="1" x14ac:dyDescent="0.2">
      <c r="A118" t="s">
        <v>3819</v>
      </c>
      <c r="B118" t="s">
        <v>1857</v>
      </c>
      <c r="C118" t="s">
        <v>1858</v>
      </c>
      <c r="D118" t="s">
        <v>2345</v>
      </c>
      <c r="E118" s="7" t="s">
        <v>3249</v>
      </c>
      <c r="F118" t="s">
        <v>2346</v>
      </c>
      <c r="G118" s="7" t="s">
        <v>3249</v>
      </c>
      <c r="H118" s="14"/>
      <c r="I118" s="1" t="s">
        <v>1859</v>
      </c>
      <c r="J118" s="1" t="s">
        <v>15</v>
      </c>
      <c r="K118" s="1" t="s">
        <v>2128</v>
      </c>
      <c r="L118" s="4" t="s">
        <v>3569</v>
      </c>
      <c r="M118" s="6" t="s">
        <v>2126</v>
      </c>
    </row>
    <row r="119" spans="1:13" customFormat="1" x14ac:dyDescent="0.2">
      <c r="A119" t="s">
        <v>3819</v>
      </c>
      <c r="B119" t="s">
        <v>1857</v>
      </c>
      <c r="C119" t="s">
        <v>1858</v>
      </c>
      <c r="D119" t="s">
        <v>2347</v>
      </c>
      <c r="E119" s="7" t="s">
        <v>3249</v>
      </c>
      <c r="F119" t="s">
        <v>2348</v>
      </c>
      <c r="G119" s="7" t="s">
        <v>3249</v>
      </c>
      <c r="H119" s="14"/>
      <c r="I119" s="1" t="s">
        <v>1859</v>
      </c>
      <c r="J119" s="1" t="s">
        <v>15</v>
      </c>
      <c r="K119" s="1" t="s">
        <v>2128</v>
      </c>
      <c r="L119" s="4" t="s">
        <v>3569</v>
      </c>
      <c r="M119" s="6" t="s">
        <v>2126</v>
      </c>
    </row>
    <row r="120" spans="1:13" customFormat="1" x14ac:dyDescent="0.2">
      <c r="A120" t="s">
        <v>3819</v>
      </c>
      <c r="B120" t="s">
        <v>1857</v>
      </c>
      <c r="C120" t="s">
        <v>1858</v>
      </c>
      <c r="D120" t="s">
        <v>2349</v>
      </c>
      <c r="E120" s="7" t="s">
        <v>3249</v>
      </c>
      <c r="F120" t="s">
        <v>2350</v>
      </c>
      <c r="G120" s="7" t="s">
        <v>3249</v>
      </c>
      <c r="H120" s="14"/>
      <c r="I120" s="1" t="s">
        <v>1859</v>
      </c>
      <c r="J120" s="1" t="s">
        <v>15</v>
      </c>
      <c r="K120" s="1" t="s">
        <v>2128</v>
      </c>
      <c r="L120" s="4" t="s">
        <v>3569</v>
      </c>
      <c r="M120" s="6" t="s">
        <v>2126</v>
      </c>
    </row>
    <row r="121" spans="1:13" customFormat="1" x14ac:dyDescent="0.2">
      <c r="A121" t="s">
        <v>3819</v>
      </c>
      <c r="B121" t="s">
        <v>1857</v>
      </c>
      <c r="C121" t="s">
        <v>1858</v>
      </c>
      <c r="D121" t="s">
        <v>2351</v>
      </c>
      <c r="E121" s="7" t="s">
        <v>3249</v>
      </c>
      <c r="F121" t="s">
        <v>2352</v>
      </c>
      <c r="G121" s="7" t="s">
        <v>3249</v>
      </c>
      <c r="H121" s="14"/>
      <c r="I121" s="1" t="s">
        <v>1859</v>
      </c>
      <c r="J121" s="1" t="s">
        <v>15</v>
      </c>
      <c r="K121" s="1" t="s">
        <v>2128</v>
      </c>
      <c r="L121" s="4" t="s">
        <v>3569</v>
      </c>
      <c r="M121" s="6" t="s">
        <v>2126</v>
      </c>
    </row>
    <row r="122" spans="1:13" customFormat="1" x14ac:dyDescent="0.2">
      <c r="A122" t="s">
        <v>3819</v>
      </c>
      <c r="B122" t="s">
        <v>1857</v>
      </c>
      <c r="C122" t="s">
        <v>1858</v>
      </c>
      <c r="D122" t="s">
        <v>2353</v>
      </c>
      <c r="E122" s="7" t="s">
        <v>3249</v>
      </c>
      <c r="F122" t="s">
        <v>2354</v>
      </c>
      <c r="G122" s="7" t="s">
        <v>3249</v>
      </c>
      <c r="H122" s="14"/>
      <c r="I122" s="1" t="s">
        <v>1859</v>
      </c>
      <c r="J122" s="1" t="s">
        <v>15</v>
      </c>
      <c r="K122" s="1" t="s">
        <v>2128</v>
      </c>
      <c r="L122" s="4" t="s">
        <v>3569</v>
      </c>
      <c r="M122" s="6" t="s">
        <v>2126</v>
      </c>
    </row>
    <row r="123" spans="1:13" customFormat="1" x14ac:dyDescent="0.2">
      <c r="A123" t="s">
        <v>3819</v>
      </c>
      <c r="B123" t="s">
        <v>1857</v>
      </c>
      <c r="C123" t="s">
        <v>1858</v>
      </c>
      <c r="D123" t="s">
        <v>2355</v>
      </c>
      <c r="E123" s="7" t="s">
        <v>3249</v>
      </c>
      <c r="F123" t="s">
        <v>2356</v>
      </c>
      <c r="G123" s="7" t="s">
        <v>3249</v>
      </c>
      <c r="H123" s="14"/>
      <c r="I123" s="1" t="s">
        <v>1859</v>
      </c>
      <c r="J123" s="1" t="s">
        <v>15</v>
      </c>
      <c r="K123" s="1" t="s">
        <v>2128</v>
      </c>
      <c r="L123" s="4" t="s">
        <v>3569</v>
      </c>
      <c r="M123" s="6" t="s">
        <v>2126</v>
      </c>
    </row>
    <row r="124" spans="1:13" customFormat="1" x14ac:dyDescent="0.2">
      <c r="A124" t="s">
        <v>3819</v>
      </c>
      <c r="B124" t="s">
        <v>1857</v>
      </c>
      <c r="C124" t="s">
        <v>1858</v>
      </c>
      <c r="D124" t="s">
        <v>2357</v>
      </c>
      <c r="E124" s="7" t="s">
        <v>3249</v>
      </c>
      <c r="F124" t="s">
        <v>2358</v>
      </c>
      <c r="G124" s="7" t="s">
        <v>3249</v>
      </c>
      <c r="H124" s="14"/>
      <c r="I124" s="1" t="s">
        <v>1859</v>
      </c>
      <c r="J124" s="1" t="s">
        <v>15</v>
      </c>
      <c r="K124" s="1" t="s">
        <v>2128</v>
      </c>
      <c r="L124" s="4" t="s">
        <v>3569</v>
      </c>
      <c r="M124" s="6" t="s">
        <v>2126</v>
      </c>
    </row>
    <row r="125" spans="1:13" customFormat="1" x14ac:dyDescent="0.2">
      <c r="A125" t="s">
        <v>3819</v>
      </c>
      <c r="B125" t="s">
        <v>1857</v>
      </c>
      <c r="C125" t="s">
        <v>1858</v>
      </c>
      <c r="D125" t="s">
        <v>2359</v>
      </c>
      <c r="E125" s="7" t="s">
        <v>3249</v>
      </c>
      <c r="F125" t="s">
        <v>2360</v>
      </c>
      <c r="G125" s="7" t="s">
        <v>3249</v>
      </c>
      <c r="H125" s="14"/>
      <c r="I125" s="1" t="s">
        <v>1859</v>
      </c>
      <c r="J125" s="1" t="s">
        <v>15</v>
      </c>
      <c r="K125" s="1" t="s">
        <v>2128</v>
      </c>
      <c r="L125" s="4" t="s">
        <v>3569</v>
      </c>
      <c r="M125" s="6" t="s">
        <v>2126</v>
      </c>
    </row>
    <row r="126" spans="1:13" customFormat="1" x14ac:dyDescent="0.2">
      <c r="A126" t="s">
        <v>3819</v>
      </c>
      <c r="B126" t="s">
        <v>1857</v>
      </c>
      <c r="C126" t="s">
        <v>1858</v>
      </c>
      <c r="D126" t="s">
        <v>2361</v>
      </c>
      <c r="E126" s="7" t="s">
        <v>3249</v>
      </c>
      <c r="F126" t="s">
        <v>2362</v>
      </c>
      <c r="G126" s="7" t="s">
        <v>3249</v>
      </c>
      <c r="H126" s="14"/>
      <c r="I126" s="1" t="s">
        <v>1859</v>
      </c>
      <c r="J126" s="1" t="s">
        <v>15</v>
      </c>
      <c r="K126" s="1" t="s">
        <v>2128</v>
      </c>
      <c r="L126" s="4" t="s">
        <v>3569</v>
      </c>
      <c r="M126" s="6" t="s">
        <v>2126</v>
      </c>
    </row>
    <row r="127" spans="1:13" customFormat="1" x14ac:dyDescent="0.2">
      <c r="A127" t="s">
        <v>3819</v>
      </c>
      <c r="B127" t="s">
        <v>1857</v>
      </c>
      <c r="C127" t="s">
        <v>1858</v>
      </c>
      <c r="D127" t="s">
        <v>2363</v>
      </c>
      <c r="E127" s="7" t="s">
        <v>3249</v>
      </c>
      <c r="F127" t="s">
        <v>2364</v>
      </c>
      <c r="G127" s="7" t="s">
        <v>3249</v>
      </c>
      <c r="H127" s="14"/>
      <c r="I127" s="1" t="s">
        <v>1859</v>
      </c>
      <c r="J127" s="1" t="s">
        <v>15</v>
      </c>
      <c r="K127" s="1" t="s">
        <v>2128</v>
      </c>
      <c r="L127" s="4" t="s">
        <v>3569</v>
      </c>
      <c r="M127" s="6" t="s">
        <v>2126</v>
      </c>
    </row>
    <row r="128" spans="1:13" customFormat="1" x14ac:dyDescent="0.2">
      <c r="A128" t="s">
        <v>3819</v>
      </c>
      <c r="B128" t="s">
        <v>1857</v>
      </c>
      <c r="C128" t="s">
        <v>1858</v>
      </c>
      <c r="D128" t="s">
        <v>2365</v>
      </c>
      <c r="E128" s="7" t="s">
        <v>3249</v>
      </c>
      <c r="F128" t="s">
        <v>2366</v>
      </c>
      <c r="G128" s="7" t="s">
        <v>3249</v>
      </c>
      <c r="H128" s="14"/>
      <c r="I128" s="1" t="s">
        <v>1859</v>
      </c>
      <c r="J128" s="1" t="s">
        <v>15</v>
      </c>
      <c r="K128" s="1" t="s">
        <v>2128</v>
      </c>
      <c r="L128" s="4" t="s">
        <v>3569</v>
      </c>
      <c r="M128" s="6" t="s">
        <v>2126</v>
      </c>
    </row>
    <row r="129" spans="1:13" customFormat="1" x14ac:dyDescent="0.2">
      <c r="A129" t="s">
        <v>3819</v>
      </c>
      <c r="B129" t="s">
        <v>1857</v>
      </c>
      <c r="C129" t="s">
        <v>1858</v>
      </c>
      <c r="D129" t="s">
        <v>2367</v>
      </c>
      <c r="E129" s="7" t="s">
        <v>3249</v>
      </c>
      <c r="F129" t="s">
        <v>2368</v>
      </c>
      <c r="G129" s="7" t="s">
        <v>3249</v>
      </c>
      <c r="H129" s="14"/>
      <c r="I129" s="1" t="s">
        <v>1859</v>
      </c>
      <c r="J129" s="1" t="s">
        <v>15</v>
      </c>
      <c r="K129" s="1" t="s">
        <v>2128</v>
      </c>
      <c r="L129" s="4" t="s">
        <v>3569</v>
      </c>
      <c r="M129" s="6" t="s">
        <v>2126</v>
      </c>
    </row>
    <row r="130" spans="1:13" customFormat="1" x14ac:dyDescent="0.2">
      <c r="A130" t="s">
        <v>3819</v>
      </c>
      <c r="B130" t="s">
        <v>1857</v>
      </c>
      <c r="C130" t="s">
        <v>1858</v>
      </c>
      <c r="D130" t="s">
        <v>2369</v>
      </c>
      <c r="E130" s="7" t="s">
        <v>3249</v>
      </c>
      <c r="F130" t="s">
        <v>2370</v>
      </c>
      <c r="G130" s="7" t="s">
        <v>3249</v>
      </c>
      <c r="H130" s="14"/>
      <c r="I130" s="1" t="s">
        <v>1859</v>
      </c>
      <c r="J130" s="1" t="s">
        <v>15</v>
      </c>
      <c r="K130" s="1" t="s">
        <v>2128</v>
      </c>
      <c r="L130" s="4" t="s">
        <v>3569</v>
      </c>
      <c r="M130" s="6" t="s">
        <v>2126</v>
      </c>
    </row>
    <row r="131" spans="1:13" customFormat="1" x14ac:dyDescent="0.2">
      <c r="A131" t="s">
        <v>3819</v>
      </c>
      <c r="B131" t="s">
        <v>1857</v>
      </c>
      <c r="C131" t="s">
        <v>1858</v>
      </c>
      <c r="D131" t="s">
        <v>2371</v>
      </c>
      <c r="E131" s="7" t="s">
        <v>3249</v>
      </c>
      <c r="F131" t="s">
        <v>2372</v>
      </c>
      <c r="G131" s="7" t="s">
        <v>3249</v>
      </c>
      <c r="H131" s="14"/>
      <c r="I131" s="1" t="s">
        <v>1859</v>
      </c>
      <c r="J131" s="1" t="s">
        <v>15</v>
      </c>
      <c r="K131" s="1" t="s">
        <v>2128</v>
      </c>
      <c r="L131" s="4" t="s">
        <v>3569</v>
      </c>
      <c r="M131" s="6" t="s">
        <v>2126</v>
      </c>
    </row>
    <row r="132" spans="1:13" customFormat="1" x14ac:dyDescent="0.2">
      <c r="A132" t="s">
        <v>3819</v>
      </c>
      <c r="B132" t="s">
        <v>1857</v>
      </c>
      <c r="C132" t="s">
        <v>1858</v>
      </c>
      <c r="D132" t="s">
        <v>2373</v>
      </c>
      <c r="E132" s="7" t="s">
        <v>3249</v>
      </c>
      <c r="F132" t="s">
        <v>2374</v>
      </c>
      <c r="G132" s="7" t="s">
        <v>3249</v>
      </c>
      <c r="H132" s="14"/>
      <c r="I132" s="1" t="s">
        <v>1859</v>
      </c>
      <c r="J132" s="1" t="s">
        <v>15</v>
      </c>
      <c r="K132" s="1" t="s">
        <v>2128</v>
      </c>
      <c r="L132" s="4" t="s">
        <v>3569</v>
      </c>
      <c r="M132" s="6" t="s">
        <v>2126</v>
      </c>
    </row>
    <row r="133" spans="1:13" customFormat="1" x14ac:dyDescent="0.2">
      <c r="A133" t="s">
        <v>3819</v>
      </c>
      <c r="B133" t="s">
        <v>1857</v>
      </c>
      <c r="C133" t="s">
        <v>1858</v>
      </c>
      <c r="D133" t="s">
        <v>2375</v>
      </c>
      <c r="E133" s="7" t="s">
        <v>3249</v>
      </c>
      <c r="F133" t="s">
        <v>2376</v>
      </c>
      <c r="G133" s="7" t="s">
        <v>3249</v>
      </c>
      <c r="H133" s="14"/>
      <c r="I133" s="1" t="s">
        <v>1859</v>
      </c>
      <c r="J133" s="1" t="s">
        <v>15</v>
      </c>
      <c r="K133" s="1" t="s">
        <v>2128</v>
      </c>
      <c r="L133" s="4" t="s">
        <v>3569</v>
      </c>
      <c r="M133" s="6" t="s">
        <v>2126</v>
      </c>
    </row>
    <row r="134" spans="1:13" customFormat="1" x14ac:dyDescent="0.2">
      <c r="A134" t="s">
        <v>3819</v>
      </c>
      <c r="B134" t="s">
        <v>1857</v>
      </c>
      <c r="C134" t="s">
        <v>1858</v>
      </c>
      <c r="D134" t="s">
        <v>2377</v>
      </c>
      <c r="E134" s="7" t="s">
        <v>3249</v>
      </c>
      <c r="F134" t="s">
        <v>2378</v>
      </c>
      <c r="G134" s="7" t="s">
        <v>3249</v>
      </c>
      <c r="H134" s="14"/>
      <c r="I134" s="1" t="s">
        <v>1859</v>
      </c>
      <c r="J134" s="1" t="s">
        <v>15</v>
      </c>
      <c r="K134" s="1" t="s">
        <v>2128</v>
      </c>
      <c r="L134" s="4" t="s">
        <v>3569</v>
      </c>
      <c r="M134" s="6" t="s">
        <v>2126</v>
      </c>
    </row>
    <row r="135" spans="1:13" customFormat="1" x14ac:dyDescent="0.2">
      <c r="A135" t="s">
        <v>3819</v>
      </c>
      <c r="B135" t="s">
        <v>1857</v>
      </c>
      <c r="C135" t="s">
        <v>1858</v>
      </c>
      <c r="D135" t="s">
        <v>2379</v>
      </c>
      <c r="E135" s="7" t="s">
        <v>3249</v>
      </c>
      <c r="F135" t="s">
        <v>2380</v>
      </c>
      <c r="G135" s="7" t="s">
        <v>3249</v>
      </c>
      <c r="H135" s="14"/>
      <c r="I135" s="1" t="s">
        <v>1859</v>
      </c>
      <c r="J135" s="1" t="s">
        <v>15</v>
      </c>
      <c r="K135" s="1" t="s">
        <v>2128</v>
      </c>
      <c r="L135" s="4" t="s">
        <v>3569</v>
      </c>
      <c r="M135" s="6" t="s">
        <v>2126</v>
      </c>
    </row>
    <row r="136" spans="1:13" customFormat="1" x14ac:dyDescent="0.2">
      <c r="A136" t="s">
        <v>3819</v>
      </c>
      <c r="B136" t="s">
        <v>1857</v>
      </c>
      <c r="C136" t="s">
        <v>1858</v>
      </c>
      <c r="D136" t="s">
        <v>2381</v>
      </c>
      <c r="E136" s="7" t="s">
        <v>3249</v>
      </c>
      <c r="F136" t="s">
        <v>2382</v>
      </c>
      <c r="G136" s="7" t="s">
        <v>3249</v>
      </c>
      <c r="H136" s="14"/>
      <c r="I136" s="1" t="s">
        <v>1859</v>
      </c>
      <c r="J136" s="1" t="s">
        <v>15</v>
      </c>
      <c r="K136" s="1" t="s">
        <v>2128</v>
      </c>
      <c r="L136" s="4" t="s">
        <v>3569</v>
      </c>
      <c r="M136" s="6" t="s">
        <v>2126</v>
      </c>
    </row>
    <row r="137" spans="1:13" customFormat="1" x14ac:dyDescent="0.2">
      <c r="A137" t="s">
        <v>3819</v>
      </c>
      <c r="B137" t="s">
        <v>1857</v>
      </c>
      <c r="C137" t="s">
        <v>1858</v>
      </c>
      <c r="D137" t="s">
        <v>2383</v>
      </c>
      <c r="E137" s="7" t="s">
        <v>3249</v>
      </c>
      <c r="F137" t="s">
        <v>2384</v>
      </c>
      <c r="G137" s="7" t="s">
        <v>3249</v>
      </c>
      <c r="H137" s="14"/>
      <c r="I137" s="1" t="s">
        <v>1859</v>
      </c>
      <c r="J137" s="1" t="s">
        <v>15</v>
      </c>
      <c r="K137" s="1" t="s">
        <v>2128</v>
      </c>
      <c r="L137" s="4" t="s">
        <v>3569</v>
      </c>
      <c r="M137" s="6" t="s">
        <v>2126</v>
      </c>
    </row>
    <row r="138" spans="1:13" customFormat="1" x14ac:dyDescent="0.2">
      <c r="A138" t="s">
        <v>3819</v>
      </c>
      <c r="B138" t="s">
        <v>1857</v>
      </c>
      <c r="C138" t="s">
        <v>1858</v>
      </c>
      <c r="D138" t="s">
        <v>2385</v>
      </c>
      <c r="E138" s="7" t="s">
        <v>3249</v>
      </c>
      <c r="F138" t="s">
        <v>2386</v>
      </c>
      <c r="G138" s="7" t="s">
        <v>3249</v>
      </c>
      <c r="H138" s="14"/>
      <c r="I138" s="1" t="s">
        <v>1859</v>
      </c>
      <c r="J138" s="1" t="s">
        <v>15</v>
      </c>
      <c r="K138" s="1" t="s">
        <v>2128</v>
      </c>
      <c r="L138" s="4" t="s">
        <v>3569</v>
      </c>
      <c r="M138" s="6" t="s">
        <v>2126</v>
      </c>
    </row>
    <row r="139" spans="1:13" customFormat="1" x14ac:dyDescent="0.2">
      <c r="A139" t="s">
        <v>3819</v>
      </c>
      <c r="B139" t="s">
        <v>1857</v>
      </c>
      <c r="C139" t="s">
        <v>1858</v>
      </c>
      <c r="D139" t="s">
        <v>2387</v>
      </c>
      <c r="E139" s="7" t="s">
        <v>3249</v>
      </c>
      <c r="F139" t="s">
        <v>2388</v>
      </c>
      <c r="G139" s="7" t="s">
        <v>3249</v>
      </c>
      <c r="H139" s="14"/>
      <c r="I139" s="1" t="s">
        <v>1859</v>
      </c>
      <c r="J139" s="1" t="s">
        <v>15</v>
      </c>
      <c r="K139" s="1" t="s">
        <v>2128</v>
      </c>
      <c r="L139" s="4" t="s">
        <v>3569</v>
      </c>
      <c r="M139" s="6" t="s">
        <v>2126</v>
      </c>
    </row>
    <row r="140" spans="1:13" customFormat="1" x14ac:dyDescent="0.2">
      <c r="A140" t="s">
        <v>3819</v>
      </c>
      <c r="B140" t="s">
        <v>1857</v>
      </c>
      <c r="C140" t="s">
        <v>1858</v>
      </c>
      <c r="D140" t="s">
        <v>2389</v>
      </c>
      <c r="E140" s="7" t="s">
        <v>3249</v>
      </c>
      <c r="F140" t="s">
        <v>2390</v>
      </c>
      <c r="G140" s="7" t="s">
        <v>3249</v>
      </c>
      <c r="H140" s="14"/>
      <c r="I140" s="1" t="s">
        <v>1859</v>
      </c>
      <c r="J140" s="1" t="s">
        <v>15</v>
      </c>
      <c r="K140" s="1" t="s">
        <v>2128</v>
      </c>
      <c r="L140" s="4" t="s">
        <v>3569</v>
      </c>
      <c r="M140" s="6" t="s">
        <v>2126</v>
      </c>
    </row>
    <row r="141" spans="1:13" customFormat="1" x14ac:dyDescent="0.2">
      <c r="A141" t="s">
        <v>3819</v>
      </c>
      <c r="B141" t="s">
        <v>1857</v>
      </c>
      <c r="C141" t="s">
        <v>1858</v>
      </c>
      <c r="D141" t="s">
        <v>2391</v>
      </c>
      <c r="E141" s="7" t="s">
        <v>3249</v>
      </c>
      <c r="F141" t="s">
        <v>2392</v>
      </c>
      <c r="G141" s="7" t="s">
        <v>3249</v>
      </c>
      <c r="H141" s="14"/>
      <c r="I141" s="1" t="s">
        <v>1859</v>
      </c>
      <c r="J141" s="1" t="s">
        <v>15</v>
      </c>
      <c r="K141" s="1" t="s">
        <v>2128</v>
      </c>
      <c r="L141" s="4" t="s">
        <v>3569</v>
      </c>
      <c r="M141" s="6" t="s">
        <v>2126</v>
      </c>
    </row>
    <row r="142" spans="1:13" customFormat="1" x14ac:dyDescent="0.2">
      <c r="A142" t="s">
        <v>3819</v>
      </c>
      <c r="B142" t="s">
        <v>1857</v>
      </c>
      <c r="C142" t="s">
        <v>1858</v>
      </c>
      <c r="D142" t="s">
        <v>2393</v>
      </c>
      <c r="E142" s="7" t="s">
        <v>3249</v>
      </c>
      <c r="F142" t="s">
        <v>2394</v>
      </c>
      <c r="G142" s="7" t="s">
        <v>3249</v>
      </c>
      <c r="H142" s="14"/>
      <c r="I142" s="1" t="s">
        <v>1859</v>
      </c>
      <c r="J142" s="1" t="s">
        <v>15</v>
      </c>
      <c r="K142" s="1" t="s">
        <v>2128</v>
      </c>
      <c r="L142" s="4" t="s">
        <v>3569</v>
      </c>
      <c r="M142" s="6" t="s">
        <v>2126</v>
      </c>
    </row>
    <row r="143" spans="1:13" customFormat="1" x14ac:dyDescent="0.2">
      <c r="A143" t="s">
        <v>3819</v>
      </c>
      <c r="B143" t="s">
        <v>1857</v>
      </c>
      <c r="C143" t="s">
        <v>1858</v>
      </c>
      <c r="D143" t="s">
        <v>2395</v>
      </c>
      <c r="E143" s="7" t="s">
        <v>3249</v>
      </c>
      <c r="F143" t="s">
        <v>2396</v>
      </c>
      <c r="G143" s="7" t="s">
        <v>3249</v>
      </c>
      <c r="H143" s="14"/>
      <c r="I143" s="1" t="s">
        <v>1859</v>
      </c>
      <c r="J143" s="1" t="s">
        <v>15</v>
      </c>
      <c r="K143" s="1" t="s">
        <v>2128</v>
      </c>
      <c r="L143" s="4" t="s">
        <v>3569</v>
      </c>
      <c r="M143" s="6" t="s">
        <v>2126</v>
      </c>
    </row>
    <row r="144" spans="1:13" customFormat="1" x14ac:dyDescent="0.2">
      <c r="A144" t="s">
        <v>3819</v>
      </c>
      <c r="B144" t="s">
        <v>1857</v>
      </c>
      <c r="C144" t="s">
        <v>1858</v>
      </c>
      <c r="D144" t="s">
        <v>2397</v>
      </c>
      <c r="E144" s="7" t="s">
        <v>3249</v>
      </c>
      <c r="F144" t="s">
        <v>2398</v>
      </c>
      <c r="G144" s="7" t="s">
        <v>3249</v>
      </c>
      <c r="H144" s="14"/>
      <c r="I144" s="1" t="s">
        <v>1859</v>
      </c>
      <c r="J144" s="1" t="s">
        <v>15</v>
      </c>
      <c r="K144" s="1" t="s">
        <v>2128</v>
      </c>
      <c r="L144" s="4" t="s">
        <v>3569</v>
      </c>
      <c r="M144" s="6" t="s">
        <v>2126</v>
      </c>
    </row>
    <row r="145" spans="1:13" customFormat="1" x14ac:dyDescent="0.2">
      <c r="A145" t="s">
        <v>3819</v>
      </c>
      <c r="B145" t="s">
        <v>1857</v>
      </c>
      <c r="C145" t="s">
        <v>1858</v>
      </c>
      <c r="D145" t="s">
        <v>2399</v>
      </c>
      <c r="E145" s="7" t="s">
        <v>3249</v>
      </c>
      <c r="F145" t="s">
        <v>2400</v>
      </c>
      <c r="G145" s="7" t="s">
        <v>3249</v>
      </c>
      <c r="H145" s="14"/>
      <c r="I145" s="1" t="s">
        <v>1859</v>
      </c>
      <c r="J145" s="1" t="s">
        <v>15</v>
      </c>
      <c r="K145" s="1" t="s">
        <v>2128</v>
      </c>
      <c r="L145" s="4" t="s">
        <v>3569</v>
      </c>
      <c r="M145" s="6" t="s">
        <v>2126</v>
      </c>
    </row>
    <row r="146" spans="1:13" customFormat="1" x14ac:dyDescent="0.2">
      <c r="A146" t="s">
        <v>3819</v>
      </c>
      <c r="B146" t="s">
        <v>1857</v>
      </c>
      <c r="C146" t="s">
        <v>1858</v>
      </c>
      <c r="D146" t="s">
        <v>2401</v>
      </c>
      <c r="E146" s="7" t="s">
        <v>3249</v>
      </c>
      <c r="F146" t="s">
        <v>2402</v>
      </c>
      <c r="G146" s="7" t="s">
        <v>3249</v>
      </c>
      <c r="H146" s="14"/>
      <c r="I146" s="1" t="s">
        <v>1859</v>
      </c>
      <c r="J146" s="1" t="s">
        <v>15</v>
      </c>
      <c r="K146" s="1" t="s">
        <v>2128</v>
      </c>
      <c r="L146" s="4" t="s">
        <v>3569</v>
      </c>
      <c r="M146" s="6" t="s">
        <v>2126</v>
      </c>
    </row>
    <row r="147" spans="1:13" customFormat="1" x14ac:dyDescent="0.2">
      <c r="A147" t="s">
        <v>3819</v>
      </c>
      <c r="B147" t="s">
        <v>1857</v>
      </c>
      <c r="C147" t="s">
        <v>1858</v>
      </c>
      <c r="D147" t="s">
        <v>2403</v>
      </c>
      <c r="E147" s="7" t="s">
        <v>3249</v>
      </c>
      <c r="F147" t="s">
        <v>2404</v>
      </c>
      <c r="G147" s="7" t="s">
        <v>3249</v>
      </c>
      <c r="H147" s="14"/>
      <c r="I147" s="1" t="s">
        <v>1859</v>
      </c>
      <c r="J147" s="1" t="s">
        <v>15</v>
      </c>
      <c r="K147" s="1" t="s">
        <v>2128</v>
      </c>
      <c r="L147" s="4" t="s">
        <v>3569</v>
      </c>
      <c r="M147" s="6" t="s">
        <v>2126</v>
      </c>
    </row>
    <row r="148" spans="1:13" customFormat="1" x14ac:dyDescent="0.2">
      <c r="A148" t="s">
        <v>3819</v>
      </c>
      <c r="B148" t="s">
        <v>1857</v>
      </c>
      <c r="C148" t="s">
        <v>1858</v>
      </c>
      <c r="D148" t="s">
        <v>2405</v>
      </c>
      <c r="E148" s="7" t="s">
        <v>3249</v>
      </c>
      <c r="F148" t="s">
        <v>2406</v>
      </c>
      <c r="G148" s="7" t="s">
        <v>3249</v>
      </c>
      <c r="H148" s="14"/>
      <c r="I148" s="1" t="s">
        <v>1859</v>
      </c>
      <c r="J148" s="1" t="s">
        <v>15</v>
      </c>
      <c r="K148" s="1" t="s">
        <v>2128</v>
      </c>
      <c r="L148" s="4" t="s">
        <v>3569</v>
      </c>
      <c r="M148" s="6" t="s">
        <v>2126</v>
      </c>
    </row>
    <row r="149" spans="1:13" customFormat="1" x14ac:dyDescent="0.2">
      <c r="A149" t="s">
        <v>3819</v>
      </c>
      <c r="B149" t="s">
        <v>1857</v>
      </c>
      <c r="C149" t="s">
        <v>1858</v>
      </c>
      <c r="D149" t="s">
        <v>2407</v>
      </c>
      <c r="E149" s="7" t="s">
        <v>3249</v>
      </c>
      <c r="F149" t="s">
        <v>2408</v>
      </c>
      <c r="G149" s="7" t="s">
        <v>3249</v>
      </c>
      <c r="H149" s="14"/>
      <c r="I149" s="1" t="s">
        <v>1859</v>
      </c>
      <c r="J149" s="1" t="s">
        <v>15</v>
      </c>
      <c r="K149" s="1" t="s">
        <v>2128</v>
      </c>
      <c r="L149" s="4" t="s">
        <v>3569</v>
      </c>
      <c r="M149" s="6" t="s">
        <v>2126</v>
      </c>
    </row>
    <row r="150" spans="1:13" customFormat="1" x14ac:dyDescent="0.2">
      <c r="A150" t="s">
        <v>3819</v>
      </c>
      <c r="B150" t="s">
        <v>1857</v>
      </c>
      <c r="C150" t="s">
        <v>1858</v>
      </c>
      <c r="D150" t="s">
        <v>2409</v>
      </c>
      <c r="E150" s="7" t="s">
        <v>3249</v>
      </c>
      <c r="F150" t="s">
        <v>2410</v>
      </c>
      <c r="G150" s="7" t="s">
        <v>3249</v>
      </c>
      <c r="H150" s="14"/>
      <c r="I150" s="1" t="s">
        <v>1859</v>
      </c>
      <c r="J150" s="1" t="s">
        <v>15</v>
      </c>
      <c r="K150" s="1" t="s">
        <v>2128</v>
      </c>
      <c r="L150" s="4" t="s">
        <v>3569</v>
      </c>
      <c r="M150" s="6" t="s">
        <v>2126</v>
      </c>
    </row>
    <row r="151" spans="1:13" customFormat="1" x14ac:dyDescent="0.2">
      <c r="A151" t="s">
        <v>3819</v>
      </c>
      <c r="B151" t="s">
        <v>1857</v>
      </c>
      <c r="C151" t="s">
        <v>1858</v>
      </c>
      <c r="D151" t="s">
        <v>2411</v>
      </c>
      <c r="E151" s="7" t="s">
        <v>3249</v>
      </c>
      <c r="F151" t="s">
        <v>2412</v>
      </c>
      <c r="G151" s="7" t="s">
        <v>3249</v>
      </c>
      <c r="H151" s="14"/>
      <c r="I151" s="1" t="s">
        <v>1859</v>
      </c>
      <c r="J151" s="1" t="s">
        <v>15</v>
      </c>
      <c r="K151" s="1" t="s">
        <v>2128</v>
      </c>
      <c r="L151" s="4" t="s">
        <v>3569</v>
      </c>
      <c r="M151" s="6" t="s">
        <v>2126</v>
      </c>
    </row>
    <row r="152" spans="1:13" customFormat="1" x14ac:dyDescent="0.2">
      <c r="A152" t="s">
        <v>3819</v>
      </c>
      <c r="B152" t="s">
        <v>1857</v>
      </c>
      <c r="C152" t="s">
        <v>1858</v>
      </c>
      <c r="D152" t="s">
        <v>2413</v>
      </c>
      <c r="E152" s="7" t="s">
        <v>3249</v>
      </c>
      <c r="F152" t="s">
        <v>2414</v>
      </c>
      <c r="G152" s="7" t="s">
        <v>3249</v>
      </c>
      <c r="H152" s="14"/>
      <c r="I152" s="1" t="s">
        <v>1859</v>
      </c>
      <c r="J152" s="1" t="s">
        <v>15</v>
      </c>
      <c r="K152" s="1" t="s">
        <v>2128</v>
      </c>
      <c r="L152" s="4" t="s">
        <v>3569</v>
      </c>
      <c r="M152" s="6" t="s">
        <v>2126</v>
      </c>
    </row>
    <row r="153" spans="1:13" customFormat="1" x14ac:dyDescent="0.2">
      <c r="A153" t="s">
        <v>3819</v>
      </c>
      <c r="B153" t="s">
        <v>1857</v>
      </c>
      <c r="C153" t="s">
        <v>1858</v>
      </c>
      <c r="D153" t="s">
        <v>2415</v>
      </c>
      <c r="E153" s="7" t="s">
        <v>3249</v>
      </c>
      <c r="F153" t="s">
        <v>2416</v>
      </c>
      <c r="G153" s="7" t="s">
        <v>3249</v>
      </c>
      <c r="H153" s="14"/>
      <c r="I153" s="1" t="s">
        <v>1859</v>
      </c>
      <c r="J153" s="1" t="s">
        <v>15</v>
      </c>
      <c r="K153" s="1" t="s">
        <v>2128</v>
      </c>
      <c r="L153" s="4" t="s">
        <v>3569</v>
      </c>
      <c r="M153" s="6" t="s">
        <v>2126</v>
      </c>
    </row>
    <row r="154" spans="1:13" customFormat="1" x14ac:dyDescent="0.2">
      <c r="A154" t="s">
        <v>3819</v>
      </c>
      <c r="B154" t="s">
        <v>1857</v>
      </c>
      <c r="C154" t="s">
        <v>1858</v>
      </c>
      <c r="D154" t="s">
        <v>2417</v>
      </c>
      <c r="E154" s="7" t="s">
        <v>3249</v>
      </c>
      <c r="F154" t="s">
        <v>2418</v>
      </c>
      <c r="G154" s="7" t="s">
        <v>3249</v>
      </c>
      <c r="H154" s="14"/>
      <c r="I154" s="1" t="s">
        <v>1859</v>
      </c>
      <c r="J154" s="1" t="s">
        <v>15</v>
      </c>
      <c r="K154" s="1" t="s">
        <v>2128</v>
      </c>
      <c r="L154" s="4" t="s">
        <v>3569</v>
      </c>
      <c r="M154" s="6" t="s">
        <v>2126</v>
      </c>
    </row>
    <row r="155" spans="1:13" customFormat="1" x14ac:dyDescent="0.2">
      <c r="A155" t="s">
        <v>3819</v>
      </c>
      <c r="B155" t="s">
        <v>1857</v>
      </c>
      <c r="C155" t="s">
        <v>1858</v>
      </c>
      <c r="D155" t="s">
        <v>2419</v>
      </c>
      <c r="E155" s="7" t="s">
        <v>3249</v>
      </c>
      <c r="F155" t="s">
        <v>2420</v>
      </c>
      <c r="G155" s="7" t="s">
        <v>3249</v>
      </c>
      <c r="H155" s="14"/>
      <c r="I155" s="1" t="s">
        <v>1859</v>
      </c>
      <c r="J155" s="1" t="s">
        <v>15</v>
      </c>
      <c r="K155" s="1" t="s">
        <v>2128</v>
      </c>
      <c r="L155" s="4" t="s">
        <v>3569</v>
      </c>
      <c r="M155" s="6" t="s">
        <v>2126</v>
      </c>
    </row>
    <row r="156" spans="1:13" customFormat="1" x14ac:dyDescent="0.2">
      <c r="A156" t="s">
        <v>3819</v>
      </c>
      <c r="B156" t="s">
        <v>1857</v>
      </c>
      <c r="C156" t="s">
        <v>1858</v>
      </c>
      <c r="D156" t="s">
        <v>2421</v>
      </c>
      <c r="E156" s="7" t="s">
        <v>3249</v>
      </c>
      <c r="F156" t="s">
        <v>2422</v>
      </c>
      <c r="G156" s="7" t="s">
        <v>3249</v>
      </c>
      <c r="H156" s="14"/>
      <c r="I156" s="1" t="s">
        <v>1859</v>
      </c>
      <c r="J156" s="1" t="s">
        <v>15</v>
      </c>
      <c r="K156" s="1" t="s">
        <v>2128</v>
      </c>
      <c r="L156" s="4" t="s">
        <v>3569</v>
      </c>
      <c r="M156" s="6" t="s">
        <v>2126</v>
      </c>
    </row>
    <row r="157" spans="1:13" customFormat="1" x14ac:dyDescent="0.2">
      <c r="A157" t="s">
        <v>3819</v>
      </c>
      <c r="B157" t="s">
        <v>1857</v>
      </c>
      <c r="C157" t="s">
        <v>1858</v>
      </c>
      <c r="D157" t="s">
        <v>2423</v>
      </c>
      <c r="E157" s="7" t="s">
        <v>3249</v>
      </c>
      <c r="F157" t="s">
        <v>2424</v>
      </c>
      <c r="G157" s="7" t="s">
        <v>3249</v>
      </c>
      <c r="H157" s="14"/>
      <c r="I157" s="1" t="s">
        <v>1859</v>
      </c>
      <c r="J157" s="1" t="s">
        <v>15</v>
      </c>
      <c r="K157" s="1" t="s">
        <v>2128</v>
      </c>
      <c r="L157" s="4" t="s">
        <v>3569</v>
      </c>
      <c r="M157" s="6" t="s">
        <v>2126</v>
      </c>
    </row>
    <row r="158" spans="1:13" customFormat="1" x14ac:dyDescent="0.2">
      <c r="A158" t="s">
        <v>3819</v>
      </c>
      <c r="B158" t="s">
        <v>1857</v>
      </c>
      <c r="C158" t="s">
        <v>1858</v>
      </c>
      <c r="D158" t="s">
        <v>2425</v>
      </c>
      <c r="E158" s="7" t="s">
        <v>3249</v>
      </c>
      <c r="F158" t="s">
        <v>2426</v>
      </c>
      <c r="G158" s="7" t="s">
        <v>3249</v>
      </c>
      <c r="H158" s="14"/>
      <c r="I158" s="1" t="s">
        <v>1859</v>
      </c>
      <c r="J158" s="1" t="s">
        <v>15</v>
      </c>
      <c r="K158" s="1" t="s">
        <v>2128</v>
      </c>
      <c r="L158" s="4" t="s">
        <v>3569</v>
      </c>
      <c r="M158" s="6" t="s">
        <v>2126</v>
      </c>
    </row>
    <row r="159" spans="1:13" customFormat="1" x14ac:dyDescent="0.2">
      <c r="A159" t="s">
        <v>3819</v>
      </c>
      <c r="B159" t="s">
        <v>1857</v>
      </c>
      <c r="C159" t="s">
        <v>1858</v>
      </c>
      <c r="D159" t="s">
        <v>2427</v>
      </c>
      <c r="E159" s="7" t="s">
        <v>3249</v>
      </c>
      <c r="F159" t="s">
        <v>2428</v>
      </c>
      <c r="G159" s="7" t="s">
        <v>3249</v>
      </c>
      <c r="H159" s="14"/>
      <c r="I159" s="1" t="s">
        <v>1859</v>
      </c>
      <c r="J159" s="1" t="s">
        <v>15</v>
      </c>
      <c r="K159" s="1" t="s">
        <v>2128</v>
      </c>
      <c r="L159" s="4" t="s">
        <v>3569</v>
      </c>
      <c r="M159" s="6" t="s">
        <v>2126</v>
      </c>
    </row>
    <row r="160" spans="1:13" customFormat="1" x14ac:dyDescent="0.2">
      <c r="A160" t="s">
        <v>3819</v>
      </c>
      <c r="B160" t="s">
        <v>1857</v>
      </c>
      <c r="C160" t="s">
        <v>1858</v>
      </c>
      <c r="D160" t="s">
        <v>2429</v>
      </c>
      <c r="E160" s="7" t="s">
        <v>3249</v>
      </c>
      <c r="F160" t="s">
        <v>2430</v>
      </c>
      <c r="G160" s="7" t="s">
        <v>3249</v>
      </c>
      <c r="H160" s="14"/>
      <c r="I160" s="1" t="s">
        <v>1859</v>
      </c>
      <c r="J160" s="1" t="s">
        <v>15</v>
      </c>
      <c r="K160" s="1" t="s">
        <v>2128</v>
      </c>
      <c r="L160" s="4" t="s">
        <v>3569</v>
      </c>
      <c r="M160" s="6" t="s">
        <v>2126</v>
      </c>
    </row>
    <row r="161" spans="1:13" customFormat="1" x14ac:dyDescent="0.2">
      <c r="A161" t="s">
        <v>3819</v>
      </c>
      <c r="B161" t="s">
        <v>1857</v>
      </c>
      <c r="C161" t="s">
        <v>1858</v>
      </c>
      <c r="D161" t="s">
        <v>2431</v>
      </c>
      <c r="E161" s="7" t="s">
        <v>3249</v>
      </c>
      <c r="F161" t="s">
        <v>2432</v>
      </c>
      <c r="G161" s="7" t="s">
        <v>3249</v>
      </c>
      <c r="H161" s="14"/>
      <c r="I161" s="1" t="s">
        <v>1859</v>
      </c>
      <c r="J161" s="1" t="s">
        <v>15</v>
      </c>
      <c r="K161" s="1" t="s">
        <v>2128</v>
      </c>
      <c r="L161" s="4" t="s">
        <v>3569</v>
      </c>
      <c r="M161" s="6" t="s">
        <v>2126</v>
      </c>
    </row>
    <row r="162" spans="1:13" customFormat="1" x14ac:dyDescent="0.2">
      <c r="A162" t="s">
        <v>3819</v>
      </c>
      <c r="B162" t="s">
        <v>1857</v>
      </c>
      <c r="C162" t="s">
        <v>1858</v>
      </c>
      <c r="D162" t="s">
        <v>2433</v>
      </c>
      <c r="E162" s="7" t="s">
        <v>3249</v>
      </c>
      <c r="F162" t="s">
        <v>2434</v>
      </c>
      <c r="G162" s="7" t="s">
        <v>3249</v>
      </c>
      <c r="H162" s="14"/>
      <c r="I162" s="1" t="s">
        <v>1859</v>
      </c>
      <c r="J162" s="1" t="s">
        <v>15</v>
      </c>
      <c r="K162" s="1" t="s">
        <v>2128</v>
      </c>
      <c r="L162" s="4" t="s">
        <v>3569</v>
      </c>
      <c r="M162" s="6" t="s">
        <v>2126</v>
      </c>
    </row>
    <row r="163" spans="1:13" customFormat="1" x14ac:dyDescent="0.2">
      <c r="A163" t="s">
        <v>3819</v>
      </c>
      <c r="B163" t="s">
        <v>1857</v>
      </c>
      <c r="C163" t="s">
        <v>1858</v>
      </c>
      <c r="D163" t="s">
        <v>2435</v>
      </c>
      <c r="E163" s="7" t="s">
        <v>3249</v>
      </c>
      <c r="F163" t="s">
        <v>2436</v>
      </c>
      <c r="G163" s="7" t="s">
        <v>3249</v>
      </c>
      <c r="H163" s="14"/>
      <c r="I163" s="1" t="s">
        <v>1859</v>
      </c>
      <c r="J163" s="1" t="s">
        <v>15</v>
      </c>
      <c r="K163" s="1" t="s">
        <v>2128</v>
      </c>
      <c r="L163" s="4" t="s">
        <v>3569</v>
      </c>
      <c r="M163" s="6" t="s">
        <v>2126</v>
      </c>
    </row>
    <row r="164" spans="1:13" customFormat="1" x14ac:dyDescent="0.2">
      <c r="A164" t="s">
        <v>3819</v>
      </c>
      <c r="B164" t="s">
        <v>1857</v>
      </c>
      <c r="C164" t="s">
        <v>1858</v>
      </c>
      <c r="D164" t="s">
        <v>2437</v>
      </c>
      <c r="E164" s="7" t="s">
        <v>3249</v>
      </c>
      <c r="F164" t="s">
        <v>2438</v>
      </c>
      <c r="G164" s="7" t="s">
        <v>3249</v>
      </c>
      <c r="H164" s="14"/>
      <c r="I164" s="1" t="s">
        <v>1859</v>
      </c>
      <c r="J164" s="1" t="s">
        <v>15</v>
      </c>
      <c r="K164" s="1" t="s">
        <v>2128</v>
      </c>
      <c r="L164" s="4" t="s">
        <v>3569</v>
      </c>
      <c r="M164" s="6" t="s">
        <v>2126</v>
      </c>
    </row>
    <row r="165" spans="1:13" customFormat="1" x14ac:dyDescent="0.2">
      <c r="A165" t="s">
        <v>3819</v>
      </c>
      <c r="B165" t="s">
        <v>1857</v>
      </c>
      <c r="C165" t="s">
        <v>1858</v>
      </c>
      <c r="D165" t="s">
        <v>2439</v>
      </c>
      <c r="E165" s="7" t="s">
        <v>3249</v>
      </c>
      <c r="F165" t="s">
        <v>2440</v>
      </c>
      <c r="G165" s="7" t="s">
        <v>3249</v>
      </c>
      <c r="H165" s="14"/>
      <c r="I165" s="1" t="s">
        <v>1859</v>
      </c>
      <c r="J165" s="1" t="s">
        <v>15</v>
      </c>
      <c r="K165" s="1" t="s">
        <v>2128</v>
      </c>
      <c r="L165" s="4" t="s">
        <v>3569</v>
      </c>
      <c r="M165" s="6" t="s">
        <v>2126</v>
      </c>
    </row>
    <row r="166" spans="1:13" customFormat="1" x14ac:dyDescent="0.2">
      <c r="A166" t="s">
        <v>3819</v>
      </c>
      <c r="B166" t="s">
        <v>1857</v>
      </c>
      <c r="C166" t="s">
        <v>1858</v>
      </c>
      <c r="D166" t="s">
        <v>2441</v>
      </c>
      <c r="E166" s="7" t="s">
        <v>3249</v>
      </c>
      <c r="F166" t="s">
        <v>2442</v>
      </c>
      <c r="G166" s="7" t="s">
        <v>3249</v>
      </c>
      <c r="H166" s="14"/>
      <c r="I166" s="1" t="s">
        <v>1859</v>
      </c>
      <c r="J166" s="1" t="s">
        <v>15</v>
      </c>
      <c r="K166" s="1" t="s">
        <v>2128</v>
      </c>
      <c r="L166" s="4" t="s">
        <v>3569</v>
      </c>
      <c r="M166" s="6" t="s">
        <v>2126</v>
      </c>
    </row>
    <row r="167" spans="1:13" customFormat="1" x14ac:dyDescent="0.2">
      <c r="A167" t="s">
        <v>3819</v>
      </c>
      <c r="B167" t="s">
        <v>1857</v>
      </c>
      <c r="C167" t="s">
        <v>1858</v>
      </c>
      <c r="D167" t="s">
        <v>2443</v>
      </c>
      <c r="E167" s="7" t="s">
        <v>3249</v>
      </c>
      <c r="F167" t="s">
        <v>2444</v>
      </c>
      <c r="G167" s="7" t="s">
        <v>3249</v>
      </c>
      <c r="H167" s="14"/>
      <c r="I167" s="1" t="s">
        <v>1859</v>
      </c>
      <c r="J167" s="1" t="s">
        <v>15</v>
      </c>
      <c r="K167" s="1" t="s">
        <v>2128</v>
      </c>
      <c r="L167" s="4" t="s">
        <v>3569</v>
      </c>
      <c r="M167" s="6" t="s">
        <v>2126</v>
      </c>
    </row>
    <row r="168" spans="1:13" customFormat="1" x14ac:dyDescent="0.2">
      <c r="A168" t="s">
        <v>3819</v>
      </c>
      <c r="B168" t="s">
        <v>1857</v>
      </c>
      <c r="C168" t="s">
        <v>1858</v>
      </c>
      <c r="D168" t="s">
        <v>2445</v>
      </c>
      <c r="E168" s="7" t="s">
        <v>3249</v>
      </c>
      <c r="F168" t="s">
        <v>2446</v>
      </c>
      <c r="G168" s="7" t="s">
        <v>3249</v>
      </c>
      <c r="H168" s="14"/>
      <c r="I168" s="1" t="s">
        <v>1859</v>
      </c>
      <c r="J168" s="1" t="s">
        <v>15</v>
      </c>
      <c r="K168" s="1" t="s">
        <v>2128</v>
      </c>
      <c r="L168" s="4" t="s">
        <v>3569</v>
      </c>
      <c r="M168" s="6" t="s">
        <v>2126</v>
      </c>
    </row>
    <row r="169" spans="1:13" customFormat="1" x14ac:dyDescent="0.2">
      <c r="A169" t="s">
        <v>3819</v>
      </c>
      <c r="B169" t="s">
        <v>1857</v>
      </c>
      <c r="C169" t="s">
        <v>1858</v>
      </c>
      <c r="D169" t="s">
        <v>2447</v>
      </c>
      <c r="E169" s="7" t="s">
        <v>3249</v>
      </c>
      <c r="F169" t="s">
        <v>2448</v>
      </c>
      <c r="G169" s="7" t="s">
        <v>3249</v>
      </c>
      <c r="H169" s="14"/>
      <c r="I169" s="1" t="s">
        <v>1859</v>
      </c>
      <c r="J169" s="1" t="s">
        <v>15</v>
      </c>
      <c r="K169" s="1" t="s">
        <v>2128</v>
      </c>
      <c r="L169" s="4" t="s">
        <v>3569</v>
      </c>
      <c r="M169" s="6" t="s">
        <v>2126</v>
      </c>
    </row>
    <row r="170" spans="1:13" customFormat="1" x14ac:dyDescent="0.2">
      <c r="A170" t="s">
        <v>3819</v>
      </c>
      <c r="B170" t="s">
        <v>1857</v>
      </c>
      <c r="C170" t="s">
        <v>1858</v>
      </c>
      <c r="D170" t="s">
        <v>2449</v>
      </c>
      <c r="E170" s="7" t="s">
        <v>3249</v>
      </c>
      <c r="F170" t="s">
        <v>2450</v>
      </c>
      <c r="G170" s="7" t="s">
        <v>3249</v>
      </c>
      <c r="H170" s="14"/>
      <c r="I170" s="1" t="s">
        <v>1859</v>
      </c>
      <c r="J170" s="1" t="s">
        <v>15</v>
      </c>
      <c r="K170" s="1" t="s">
        <v>2128</v>
      </c>
      <c r="L170" s="4" t="s">
        <v>3569</v>
      </c>
      <c r="M170" s="6" t="s">
        <v>2126</v>
      </c>
    </row>
    <row r="171" spans="1:13" customFormat="1" x14ac:dyDescent="0.2">
      <c r="A171" t="s">
        <v>3819</v>
      </c>
      <c r="B171" t="s">
        <v>1857</v>
      </c>
      <c r="C171" t="s">
        <v>1858</v>
      </c>
      <c r="D171" t="s">
        <v>2451</v>
      </c>
      <c r="E171" s="7" t="s">
        <v>3249</v>
      </c>
      <c r="F171" t="s">
        <v>2452</v>
      </c>
      <c r="G171" s="7" t="s">
        <v>3249</v>
      </c>
      <c r="H171" s="14"/>
      <c r="I171" s="1" t="s">
        <v>1859</v>
      </c>
      <c r="J171" s="1" t="s">
        <v>15</v>
      </c>
      <c r="K171" s="1" t="s">
        <v>2128</v>
      </c>
      <c r="L171" s="4" t="s">
        <v>3569</v>
      </c>
      <c r="M171" s="6" t="s">
        <v>2126</v>
      </c>
    </row>
    <row r="172" spans="1:13" customFormat="1" x14ac:dyDescent="0.2">
      <c r="A172" t="s">
        <v>3819</v>
      </c>
      <c r="B172" t="s">
        <v>1857</v>
      </c>
      <c r="C172" t="s">
        <v>1858</v>
      </c>
      <c r="D172" t="s">
        <v>2453</v>
      </c>
      <c r="E172" s="7" t="s">
        <v>3249</v>
      </c>
      <c r="F172" t="s">
        <v>2454</v>
      </c>
      <c r="G172" s="7" t="s">
        <v>3249</v>
      </c>
      <c r="H172" s="14"/>
      <c r="I172" s="1" t="s">
        <v>1859</v>
      </c>
      <c r="J172" s="1" t="s">
        <v>15</v>
      </c>
      <c r="K172" s="1" t="s">
        <v>2128</v>
      </c>
      <c r="L172" s="4" t="s">
        <v>3569</v>
      </c>
      <c r="M172" s="6" t="s">
        <v>2126</v>
      </c>
    </row>
    <row r="173" spans="1:13" customFormat="1" x14ac:dyDescent="0.2">
      <c r="A173" t="s">
        <v>3819</v>
      </c>
      <c r="B173" t="s">
        <v>1857</v>
      </c>
      <c r="C173" t="s">
        <v>1858</v>
      </c>
      <c r="D173" t="s">
        <v>2455</v>
      </c>
      <c r="E173" s="7" t="s">
        <v>3249</v>
      </c>
      <c r="F173" t="s">
        <v>2456</v>
      </c>
      <c r="G173" s="7" t="s">
        <v>3249</v>
      </c>
      <c r="H173" s="14"/>
      <c r="I173" s="1" t="s">
        <v>1859</v>
      </c>
      <c r="J173" s="1" t="s">
        <v>15</v>
      </c>
      <c r="K173" s="1" t="s">
        <v>2128</v>
      </c>
      <c r="L173" s="4" t="s">
        <v>3569</v>
      </c>
      <c r="M173" s="6" t="s">
        <v>2126</v>
      </c>
    </row>
    <row r="174" spans="1:13" customFormat="1" x14ac:dyDescent="0.2">
      <c r="A174" t="s">
        <v>3819</v>
      </c>
      <c r="B174" t="s">
        <v>1857</v>
      </c>
      <c r="C174" t="s">
        <v>1858</v>
      </c>
      <c r="D174" t="s">
        <v>2457</v>
      </c>
      <c r="E174" s="7" t="s">
        <v>3249</v>
      </c>
      <c r="F174" t="s">
        <v>2458</v>
      </c>
      <c r="G174" s="7" t="s">
        <v>3249</v>
      </c>
      <c r="H174" s="14"/>
      <c r="I174" s="1" t="s">
        <v>1859</v>
      </c>
      <c r="J174" s="1" t="s">
        <v>15</v>
      </c>
      <c r="K174" s="1" t="s">
        <v>2128</v>
      </c>
      <c r="L174" s="4" t="s">
        <v>3569</v>
      </c>
      <c r="M174" s="6" t="s">
        <v>2126</v>
      </c>
    </row>
    <row r="175" spans="1:13" customFormat="1" x14ac:dyDescent="0.2">
      <c r="A175" t="s">
        <v>3819</v>
      </c>
      <c r="B175" t="s">
        <v>1857</v>
      </c>
      <c r="C175" t="s">
        <v>1858</v>
      </c>
      <c r="D175" t="s">
        <v>2459</v>
      </c>
      <c r="E175" s="7" t="s">
        <v>3249</v>
      </c>
      <c r="F175" t="s">
        <v>2460</v>
      </c>
      <c r="G175" s="7" t="s">
        <v>3249</v>
      </c>
      <c r="H175" s="14"/>
      <c r="I175" s="1" t="s">
        <v>1859</v>
      </c>
      <c r="J175" s="1" t="s">
        <v>15</v>
      </c>
      <c r="K175" s="1" t="s">
        <v>2128</v>
      </c>
      <c r="L175" s="4" t="s">
        <v>3569</v>
      </c>
      <c r="M175" s="6" t="s">
        <v>2126</v>
      </c>
    </row>
    <row r="176" spans="1:13" customFormat="1" x14ac:dyDescent="0.2">
      <c r="A176" t="s">
        <v>3819</v>
      </c>
      <c r="B176" t="s">
        <v>1857</v>
      </c>
      <c r="C176" t="s">
        <v>1858</v>
      </c>
      <c r="D176" t="s">
        <v>2461</v>
      </c>
      <c r="E176" s="7" t="s">
        <v>3249</v>
      </c>
      <c r="F176" t="s">
        <v>2462</v>
      </c>
      <c r="G176" s="7" t="s">
        <v>3249</v>
      </c>
      <c r="H176" s="14"/>
      <c r="I176" s="1" t="s">
        <v>1859</v>
      </c>
      <c r="J176" s="1" t="s">
        <v>15</v>
      </c>
      <c r="K176" s="1" t="s">
        <v>2128</v>
      </c>
      <c r="L176" s="4" t="s">
        <v>3569</v>
      </c>
      <c r="M176" s="6" t="s">
        <v>2126</v>
      </c>
    </row>
    <row r="177" spans="1:14" customFormat="1" x14ac:dyDescent="0.2">
      <c r="A177" t="s">
        <v>3819</v>
      </c>
      <c r="B177" t="s">
        <v>1857</v>
      </c>
      <c r="C177" t="s">
        <v>1858</v>
      </c>
      <c r="D177" t="s">
        <v>2463</v>
      </c>
      <c r="E177" s="7" t="s">
        <v>3249</v>
      </c>
      <c r="F177" t="s">
        <v>2464</v>
      </c>
      <c r="G177" s="7" t="s">
        <v>3249</v>
      </c>
      <c r="H177" s="14"/>
      <c r="I177" s="1" t="s">
        <v>1859</v>
      </c>
      <c r="J177" s="1" t="s">
        <v>12</v>
      </c>
      <c r="K177" s="1" t="s">
        <v>2128</v>
      </c>
      <c r="L177" s="4" t="s">
        <v>3569</v>
      </c>
      <c r="M177" s="6" t="s">
        <v>2126</v>
      </c>
    </row>
    <row r="178" spans="1:14" customFormat="1" x14ac:dyDescent="0.2">
      <c r="A178" t="s">
        <v>3819</v>
      </c>
      <c r="B178" t="s">
        <v>1857</v>
      </c>
      <c r="C178" t="s">
        <v>1858</v>
      </c>
      <c r="D178" t="s">
        <v>2465</v>
      </c>
      <c r="E178" s="7" t="s">
        <v>3249</v>
      </c>
      <c r="F178" t="s">
        <v>2466</v>
      </c>
      <c r="G178" s="7" t="s">
        <v>3249</v>
      </c>
      <c r="H178" s="14"/>
      <c r="I178" s="1" t="s">
        <v>1859</v>
      </c>
      <c r="J178" s="1" t="s">
        <v>15</v>
      </c>
      <c r="K178" s="1" t="s">
        <v>2128</v>
      </c>
      <c r="L178" s="4" t="s">
        <v>3569</v>
      </c>
      <c r="M178" s="6" t="s">
        <v>2126</v>
      </c>
    </row>
    <row r="179" spans="1:14" customFormat="1" x14ac:dyDescent="0.2">
      <c r="A179" t="s">
        <v>3819</v>
      </c>
      <c r="B179" t="s">
        <v>1857</v>
      </c>
      <c r="C179" t="s">
        <v>1858</v>
      </c>
      <c r="D179" t="s">
        <v>2467</v>
      </c>
      <c r="E179" s="7" t="s">
        <v>3249</v>
      </c>
      <c r="F179" t="s">
        <v>2468</v>
      </c>
      <c r="G179" s="7" t="s">
        <v>3249</v>
      </c>
      <c r="H179" s="14"/>
      <c r="I179" s="1" t="s">
        <v>1859</v>
      </c>
      <c r="J179" s="1" t="s">
        <v>15</v>
      </c>
      <c r="K179" s="1" t="s">
        <v>2128</v>
      </c>
      <c r="L179" s="4" t="s">
        <v>3569</v>
      </c>
      <c r="M179" s="6" t="s">
        <v>2126</v>
      </c>
    </row>
    <row r="180" spans="1:14" customFormat="1" x14ac:dyDescent="0.2">
      <c r="A180" t="s">
        <v>3819</v>
      </c>
      <c r="B180" t="s">
        <v>1857</v>
      </c>
      <c r="C180" t="s">
        <v>1858</v>
      </c>
      <c r="D180" t="s">
        <v>2469</v>
      </c>
      <c r="E180" s="7" t="s">
        <v>3249</v>
      </c>
      <c r="F180" t="s">
        <v>2470</v>
      </c>
      <c r="G180" s="7" t="s">
        <v>3249</v>
      </c>
      <c r="H180" s="14"/>
      <c r="I180" s="1" t="s">
        <v>1859</v>
      </c>
      <c r="J180" s="1" t="s">
        <v>15</v>
      </c>
      <c r="K180" s="1" t="s">
        <v>2128</v>
      </c>
      <c r="L180" s="4" t="s">
        <v>3569</v>
      </c>
      <c r="M180" s="6" t="s">
        <v>2126</v>
      </c>
    </row>
    <row r="181" spans="1:14" customFormat="1" x14ac:dyDescent="0.2">
      <c r="A181" t="s">
        <v>3819</v>
      </c>
      <c r="B181" t="s">
        <v>1857</v>
      </c>
      <c r="C181" t="s">
        <v>1858</v>
      </c>
      <c r="D181" t="s">
        <v>2471</v>
      </c>
      <c r="E181" s="7" t="s">
        <v>3249</v>
      </c>
      <c r="F181" t="s">
        <v>2472</v>
      </c>
      <c r="G181" s="7" t="s">
        <v>3249</v>
      </c>
      <c r="H181" s="14"/>
      <c r="I181" s="1" t="s">
        <v>1859</v>
      </c>
      <c r="J181" s="1" t="s">
        <v>15</v>
      </c>
      <c r="K181" s="1" t="s">
        <v>2128</v>
      </c>
      <c r="L181" s="4" t="s">
        <v>3569</v>
      </c>
      <c r="M181" s="6" t="s">
        <v>2126</v>
      </c>
    </row>
    <row r="182" spans="1:14" customFormat="1" x14ac:dyDescent="0.2">
      <c r="A182" t="s">
        <v>3819</v>
      </c>
      <c r="B182" t="s">
        <v>1857</v>
      </c>
      <c r="C182" t="s">
        <v>1858</v>
      </c>
      <c r="D182" t="s">
        <v>2473</v>
      </c>
      <c r="E182" s="7" t="s">
        <v>3249</v>
      </c>
      <c r="F182" t="s">
        <v>2474</v>
      </c>
      <c r="G182" s="7" t="s">
        <v>3249</v>
      </c>
      <c r="H182" s="14"/>
      <c r="I182" s="1" t="s">
        <v>1859</v>
      </c>
      <c r="J182" s="1" t="s">
        <v>15</v>
      </c>
      <c r="K182" s="1" t="s">
        <v>2128</v>
      </c>
      <c r="L182" s="4" t="s">
        <v>3569</v>
      </c>
      <c r="M182" s="6" t="s">
        <v>2126</v>
      </c>
    </row>
    <row r="183" spans="1:14" customFormat="1" x14ac:dyDescent="0.2">
      <c r="A183" t="s">
        <v>3819</v>
      </c>
      <c r="B183" t="s">
        <v>1857</v>
      </c>
      <c r="C183" t="s">
        <v>1858</v>
      </c>
      <c r="D183" t="s">
        <v>2475</v>
      </c>
      <c r="E183" s="7" t="s">
        <v>3249</v>
      </c>
      <c r="F183" t="s">
        <v>2476</v>
      </c>
      <c r="G183" s="7" t="s">
        <v>3249</v>
      </c>
      <c r="H183" s="14"/>
      <c r="I183" s="1" t="s">
        <v>1859</v>
      </c>
      <c r="J183" s="1" t="s">
        <v>15</v>
      </c>
      <c r="K183" s="1" t="s">
        <v>2128</v>
      </c>
      <c r="L183" s="4" t="s">
        <v>3569</v>
      </c>
      <c r="M183" s="6" t="s">
        <v>2126</v>
      </c>
    </row>
    <row r="184" spans="1:14" customFormat="1" x14ac:dyDescent="0.2">
      <c r="A184" t="s">
        <v>3819</v>
      </c>
      <c r="B184" t="s">
        <v>1857</v>
      </c>
      <c r="C184" t="s">
        <v>1858</v>
      </c>
      <c r="D184" t="s">
        <v>2477</v>
      </c>
      <c r="E184" s="7" t="s">
        <v>3249</v>
      </c>
      <c r="F184" t="s">
        <v>2478</v>
      </c>
      <c r="G184" s="7" t="s">
        <v>3249</v>
      </c>
      <c r="H184" s="14"/>
      <c r="I184" s="1" t="s">
        <v>1859</v>
      </c>
      <c r="J184" s="1" t="s">
        <v>15</v>
      </c>
      <c r="K184" s="1" t="s">
        <v>2128</v>
      </c>
      <c r="L184" s="4" t="s">
        <v>3569</v>
      </c>
      <c r="M184" s="6" t="s">
        <v>2126</v>
      </c>
    </row>
    <row r="185" spans="1:14" customFormat="1" x14ac:dyDescent="0.2">
      <c r="A185" t="s">
        <v>3819</v>
      </c>
      <c r="B185" t="s">
        <v>1857</v>
      </c>
      <c r="C185" t="s">
        <v>1858</v>
      </c>
      <c r="D185" t="s">
        <v>2479</v>
      </c>
      <c r="E185" s="7" t="s">
        <v>3249</v>
      </c>
      <c r="F185" t="s">
        <v>2480</v>
      </c>
      <c r="G185" s="7" t="s">
        <v>3249</v>
      </c>
      <c r="H185" s="14"/>
      <c r="I185" s="1" t="s">
        <v>1859</v>
      </c>
      <c r="J185" s="1" t="s">
        <v>15</v>
      </c>
      <c r="K185" s="1" t="s">
        <v>2128</v>
      </c>
      <c r="L185" s="4" t="s">
        <v>3569</v>
      </c>
      <c r="M185" s="6" t="s">
        <v>2126</v>
      </c>
    </row>
    <row r="186" spans="1:14" customFormat="1" x14ac:dyDescent="0.2">
      <c r="A186" t="s">
        <v>3819</v>
      </c>
      <c r="B186" t="s">
        <v>1857</v>
      </c>
      <c r="C186" t="s">
        <v>1858</v>
      </c>
      <c r="D186" t="s">
        <v>2481</v>
      </c>
      <c r="E186" s="7" t="s">
        <v>3249</v>
      </c>
      <c r="F186" t="s">
        <v>2482</v>
      </c>
      <c r="G186" s="7" t="s">
        <v>3249</v>
      </c>
      <c r="H186" s="14"/>
      <c r="I186" s="1" t="s">
        <v>1859</v>
      </c>
      <c r="J186" s="1" t="s">
        <v>15</v>
      </c>
      <c r="K186" s="1" t="s">
        <v>2128</v>
      </c>
      <c r="L186" s="4" t="s">
        <v>3569</v>
      </c>
      <c r="M186" s="6" t="s">
        <v>2126</v>
      </c>
    </row>
    <row r="187" spans="1:14" customFormat="1" x14ac:dyDescent="0.2">
      <c r="A187" t="s">
        <v>3819</v>
      </c>
      <c r="B187" t="s">
        <v>1857</v>
      </c>
      <c r="C187" t="s">
        <v>1858</v>
      </c>
      <c r="D187" t="s">
        <v>2483</v>
      </c>
      <c r="E187" s="7" t="s">
        <v>3249</v>
      </c>
      <c r="F187" t="s">
        <v>2484</v>
      </c>
      <c r="G187" s="7" t="s">
        <v>3249</v>
      </c>
      <c r="H187" s="14"/>
      <c r="I187" s="1" t="s">
        <v>1859</v>
      </c>
      <c r="J187" s="1" t="s">
        <v>15</v>
      </c>
      <c r="K187" s="1" t="s">
        <v>2128</v>
      </c>
      <c r="L187" s="4" t="s">
        <v>3569</v>
      </c>
      <c r="M187" s="6" t="s">
        <v>2126</v>
      </c>
    </row>
    <row r="188" spans="1:14" customFormat="1" x14ac:dyDescent="0.2">
      <c r="A188" t="s">
        <v>3819</v>
      </c>
      <c r="B188" t="s">
        <v>1857</v>
      </c>
      <c r="C188" t="s">
        <v>1858</v>
      </c>
      <c r="D188" t="s">
        <v>2485</v>
      </c>
      <c r="E188" s="7" t="s">
        <v>3249</v>
      </c>
      <c r="F188" t="s">
        <v>2486</v>
      </c>
      <c r="G188" s="7" t="s">
        <v>3249</v>
      </c>
      <c r="H188" s="14"/>
      <c r="I188" s="1" t="s">
        <v>1859</v>
      </c>
      <c r="J188" s="1" t="s">
        <v>15</v>
      </c>
      <c r="K188" s="1" t="s">
        <v>2128</v>
      </c>
      <c r="L188" s="4" t="s">
        <v>3569</v>
      </c>
      <c r="M188" s="6" t="s">
        <v>2126</v>
      </c>
    </row>
    <row r="189" spans="1:14" customFormat="1" x14ac:dyDescent="0.2">
      <c r="A189" t="s">
        <v>3819</v>
      </c>
      <c r="B189" t="s">
        <v>1857</v>
      </c>
      <c r="C189" t="s">
        <v>1858</v>
      </c>
      <c r="D189" t="s">
        <v>2487</v>
      </c>
      <c r="E189" s="7" t="s">
        <v>3249</v>
      </c>
      <c r="F189" t="s">
        <v>2488</v>
      </c>
      <c r="G189" s="7" t="s">
        <v>3249</v>
      </c>
      <c r="H189" s="14"/>
      <c r="I189" s="1" t="s">
        <v>1859</v>
      </c>
      <c r="J189" s="1" t="s">
        <v>12</v>
      </c>
      <c r="K189" s="1" t="s">
        <v>2128</v>
      </c>
      <c r="L189" s="4" t="s">
        <v>3569</v>
      </c>
      <c r="M189" s="6" t="s">
        <v>2126</v>
      </c>
    </row>
    <row r="190" spans="1:14" customFormat="1" ht="38.25" x14ac:dyDescent="0.2">
      <c r="A190" t="s">
        <v>3819</v>
      </c>
      <c r="B190" t="s">
        <v>1860</v>
      </c>
      <c r="C190" t="s">
        <v>1861</v>
      </c>
      <c r="D190" t="s">
        <v>2138</v>
      </c>
      <c r="E190" s="7" t="s">
        <v>3249</v>
      </c>
      <c r="F190" t="s">
        <v>2139</v>
      </c>
      <c r="G190" s="7" t="s">
        <v>3249</v>
      </c>
      <c r="H190" s="14"/>
      <c r="I190" s="1" t="s">
        <v>1862</v>
      </c>
      <c r="J190" s="1" t="s">
        <v>12</v>
      </c>
      <c r="K190" s="1" t="s">
        <v>2128</v>
      </c>
      <c r="L190" s="4" t="s">
        <v>3570</v>
      </c>
      <c r="M190" s="6" t="s">
        <v>2126</v>
      </c>
      <c r="N190" s="6" t="s">
        <v>3308</v>
      </c>
    </row>
    <row r="191" spans="1:14" customFormat="1" x14ac:dyDescent="0.2">
      <c r="A191" t="s">
        <v>3819</v>
      </c>
      <c r="B191" t="s">
        <v>1860</v>
      </c>
      <c r="C191" t="s">
        <v>1861</v>
      </c>
      <c r="D191" t="s">
        <v>2489</v>
      </c>
      <c r="E191" s="7" t="s">
        <v>3249</v>
      </c>
      <c r="F191" t="s">
        <v>2490</v>
      </c>
      <c r="G191" s="7" t="s">
        <v>3249</v>
      </c>
      <c r="H191" s="14"/>
      <c r="I191" s="1" t="s">
        <v>1862</v>
      </c>
      <c r="J191" s="1" t="s">
        <v>15</v>
      </c>
      <c r="K191" s="1" t="s">
        <v>2128</v>
      </c>
      <c r="L191" s="4" t="s">
        <v>3570</v>
      </c>
      <c r="M191" s="6" t="s">
        <v>2126</v>
      </c>
    </row>
    <row r="192" spans="1:14" customFormat="1" x14ac:dyDescent="0.2">
      <c r="A192" t="s">
        <v>3819</v>
      </c>
      <c r="B192" t="s">
        <v>1860</v>
      </c>
      <c r="C192" t="s">
        <v>1861</v>
      </c>
      <c r="D192" t="s">
        <v>2491</v>
      </c>
      <c r="E192" s="7" t="s">
        <v>3249</v>
      </c>
      <c r="F192" t="s">
        <v>2492</v>
      </c>
      <c r="G192" s="7" t="s">
        <v>3249</v>
      </c>
      <c r="H192" s="14"/>
      <c r="I192" s="1" t="s">
        <v>1862</v>
      </c>
      <c r="J192" s="1" t="s">
        <v>15</v>
      </c>
      <c r="K192" s="1" t="s">
        <v>2128</v>
      </c>
      <c r="L192" s="4" t="s">
        <v>3570</v>
      </c>
      <c r="M192" s="6" t="s">
        <v>2126</v>
      </c>
    </row>
    <row r="193" spans="1:13" customFormat="1" x14ac:dyDescent="0.2">
      <c r="A193" t="s">
        <v>3819</v>
      </c>
      <c r="B193" t="s">
        <v>1860</v>
      </c>
      <c r="C193" t="s">
        <v>1861</v>
      </c>
      <c r="D193" t="s">
        <v>2493</v>
      </c>
      <c r="E193" s="7" t="s">
        <v>3249</v>
      </c>
      <c r="F193" t="s">
        <v>2492</v>
      </c>
      <c r="G193" s="7" t="s">
        <v>3249</v>
      </c>
      <c r="H193" s="14"/>
      <c r="I193" s="1" t="s">
        <v>1862</v>
      </c>
      <c r="J193" s="1" t="s">
        <v>15</v>
      </c>
      <c r="K193" s="1" t="s">
        <v>2128</v>
      </c>
      <c r="L193" s="4" t="s">
        <v>3570</v>
      </c>
      <c r="M193" s="6" t="s">
        <v>2126</v>
      </c>
    </row>
    <row r="194" spans="1:13" customFormat="1" x14ac:dyDescent="0.2">
      <c r="A194" t="s">
        <v>3819</v>
      </c>
      <c r="B194" t="s">
        <v>1860</v>
      </c>
      <c r="C194" t="s">
        <v>1861</v>
      </c>
      <c r="D194" t="s">
        <v>2489</v>
      </c>
      <c r="E194" s="7" t="s">
        <v>3249</v>
      </c>
      <c r="F194" t="s">
        <v>2494</v>
      </c>
      <c r="G194" s="7" t="s">
        <v>3249</v>
      </c>
      <c r="H194" s="14"/>
      <c r="I194" s="1" t="s">
        <v>1862</v>
      </c>
      <c r="J194" s="1" t="s">
        <v>15</v>
      </c>
      <c r="K194" s="1" t="s">
        <v>2128</v>
      </c>
      <c r="L194" s="4" t="s">
        <v>3570</v>
      </c>
      <c r="M194" s="6" t="s">
        <v>2126</v>
      </c>
    </row>
    <row r="195" spans="1:13" customFormat="1" ht="280.5" x14ac:dyDescent="0.2">
      <c r="A195" s="4" t="s">
        <v>3356</v>
      </c>
      <c r="B195" t="s">
        <v>1863</v>
      </c>
      <c r="C195" s="4" t="s">
        <v>3300</v>
      </c>
      <c r="D195" t="s">
        <v>2138</v>
      </c>
      <c r="E195" s="7" t="s">
        <v>3249</v>
      </c>
      <c r="F195" t="s">
        <v>2139</v>
      </c>
      <c r="G195" s="7" t="s">
        <v>3249</v>
      </c>
      <c r="H195" s="17" t="s">
        <v>3343</v>
      </c>
      <c r="I195" s="1" t="s">
        <v>1864</v>
      </c>
      <c r="J195" s="1" t="s">
        <v>12</v>
      </c>
      <c r="K195" s="1" t="s">
        <v>2128</v>
      </c>
      <c r="L195" s="4" t="s">
        <v>3305</v>
      </c>
      <c r="M195" s="21" t="s">
        <v>3411</v>
      </c>
    </row>
    <row r="196" spans="1:13" customFormat="1" ht="280.5" x14ac:dyDescent="0.2">
      <c r="A196" s="4" t="s">
        <v>3356</v>
      </c>
      <c r="B196" t="s">
        <v>1863</v>
      </c>
      <c r="C196" s="4" t="s">
        <v>3300</v>
      </c>
      <c r="D196" t="s">
        <v>2495</v>
      </c>
      <c r="E196" s="7" t="s">
        <v>3249</v>
      </c>
      <c r="F196" t="s">
        <v>2496</v>
      </c>
      <c r="G196" s="7" t="s">
        <v>3249</v>
      </c>
      <c r="H196" s="17" t="s">
        <v>3343</v>
      </c>
      <c r="I196" s="1" t="s">
        <v>1864</v>
      </c>
      <c r="J196" s="1" t="s">
        <v>15</v>
      </c>
      <c r="K196" s="1" t="s">
        <v>2128</v>
      </c>
      <c r="L196" s="4" t="s">
        <v>3305</v>
      </c>
      <c r="M196" s="21" t="s">
        <v>3411</v>
      </c>
    </row>
    <row r="197" spans="1:13" customFormat="1" ht="280.5" x14ac:dyDescent="0.2">
      <c r="A197" s="4" t="s">
        <v>3356</v>
      </c>
      <c r="B197" t="s">
        <v>1863</v>
      </c>
      <c r="C197" s="4" t="s">
        <v>3300</v>
      </c>
      <c r="D197" t="s">
        <v>2497</v>
      </c>
      <c r="E197" s="7" t="s">
        <v>3249</v>
      </c>
      <c r="F197" s="4" t="s">
        <v>3301</v>
      </c>
      <c r="G197" s="7" t="s">
        <v>3249</v>
      </c>
      <c r="H197" s="17" t="s">
        <v>3343</v>
      </c>
      <c r="I197" s="1" t="s">
        <v>1864</v>
      </c>
      <c r="J197" s="1" t="s">
        <v>15</v>
      </c>
      <c r="K197" s="1" t="s">
        <v>2128</v>
      </c>
      <c r="L197" s="4" t="s">
        <v>3305</v>
      </c>
      <c r="M197" s="21" t="s">
        <v>3411</v>
      </c>
    </row>
    <row r="198" spans="1:13" customFormat="1" ht="280.5" x14ac:dyDescent="0.2">
      <c r="A198" s="4" t="s">
        <v>3356</v>
      </c>
      <c r="B198" t="s">
        <v>1863</v>
      </c>
      <c r="C198" s="4" t="s">
        <v>3300</v>
      </c>
      <c r="D198" s="4" t="s">
        <v>3302</v>
      </c>
      <c r="E198" s="7" t="s">
        <v>3249</v>
      </c>
      <c r="F198" s="4" t="s">
        <v>3303</v>
      </c>
      <c r="G198" s="7" t="s">
        <v>3249</v>
      </c>
      <c r="H198" s="17" t="s">
        <v>3343</v>
      </c>
      <c r="I198" s="1" t="s">
        <v>1864</v>
      </c>
      <c r="J198" s="1" t="s">
        <v>15</v>
      </c>
      <c r="K198" s="1" t="s">
        <v>2128</v>
      </c>
      <c r="L198" s="4" t="s">
        <v>3305</v>
      </c>
      <c r="M198" s="21" t="s">
        <v>3411</v>
      </c>
    </row>
    <row r="199" spans="1:13" customFormat="1" ht="280.5" x14ac:dyDescent="0.2">
      <c r="A199" s="4" t="s">
        <v>3356</v>
      </c>
      <c r="B199" t="s">
        <v>1863</v>
      </c>
      <c r="C199" s="4" t="s">
        <v>3300</v>
      </c>
      <c r="D199" s="4" t="s">
        <v>3304</v>
      </c>
      <c r="E199" s="7" t="s">
        <v>3249</v>
      </c>
      <c r="F199" t="s">
        <v>2498</v>
      </c>
      <c r="G199" s="7" t="s">
        <v>3249</v>
      </c>
      <c r="H199" s="17" t="s">
        <v>3343</v>
      </c>
      <c r="I199" s="1" t="s">
        <v>1864</v>
      </c>
      <c r="J199" s="1" t="s">
        <v>15</v>
      </c>
      <c r="K199" s="1" t="s">
        <v>2128</v>
      </c>
      <c r="L199" s="4" t="s">
        <v>3305</v>
      </c>
      <c r="M199" s="21" t="s">
        <v>3411</v>
      </c>
    </row>
    <row r="200" spans="1:13" customFormat="1" ht="38.25" x14ac:dyDescent="0.2">
      <c r="A200" t="s">
        <v>1848</v>
      </c>
      <c r="B200" t="s">
        <v>1865</v>
      </c>
      <c r="C200" t="s">
        <v>1866</v>
      </c>
      <c r="D200" t="s">
        <v>2138</v>
      </c>
      <c r="E200" s="7" t="s">
        <v>3249</v>
      </c>
      <c r="F200" t="s">
        <v>2139</v>
      </c>
      <c r="G200" s="7" t="s">
        <v>3249</v>
      </c>
      <c r="H200" s="14"/>
      <c r="I200" s="1" t="s">
        <v>1867</v>
      </c>
      <c r="J200" s="1" t="s">
        <v>12</v>
      </c>
      <c r="K200" s="1" t="s">
        <v>2128</v>
      </c>
      <c r="L200" t="s">
        <v>2114</v>
      </c>
      <c r="M200" s="6" t="s">
        <v>3572</v>
      </c>
    </row>
    <row r="201" spans="1:13" customFormat="1" ht="38.25" x14ac:dyDescent="0.2">
      <c r="A201" t="s">
        <v>1848</v>
      </c>
      <c r="B201" t="s">
        <v>1865</v>
      </c>
      <c r="C201" t="s">
        <v>1866</v>
      </c>
      <c r="D201" t="s">
        <v>2499</v>
      </c>
      <c r="E201" s="7" t="s">
        <v>3249</v>
      </c>
      <c r="F201" t="s">
        <v>2500</v>
      </c>
      <c r="G201" s="7" t="s">
        <v>3249</v>
      </c>
      <c r="H201" s="14"/>
      <c r="I201" s="1" t="s">
        <v>1867</v>
      </c>
      <c r="J201" s="1" t="s">
        <v>15</v>
      </c>
      <c r="K201" s="1" t="s">
        <v>2128</v>
      </c>
      <c r="L201" t="s">
        <v>2115</v>
      </c>
      <c r="M201" s="6" t="s">
        <v>3572</v>
      </c>
    </row>
    <row r="202" spans="1:13" customFormat="1" ht="38.25" x14ac:dyDescent="0.2">
      <c r="A202" t="s">
        <v>1848</v>
      </c>
      <c r="B202" t="s">
        <v>1865</v>
      </c>
      <c r="C202" t="s">
        <v>1866</v>
      </c>
      <c r="D202" t="s">
        <v>2501</v>
      </c>
      <c r="E202" s="7" t="s">
        <v>3249</v>
      </c>
      <c r="F202" t="s">
        <v>2502</v>
      </c>
      <c r="G202" s="7" t="s">
        <v>3249</v>
      </c>
      <c r="H202" s="14"/>
      <c r="I202" s="1" t="s">
        <v>1867</v>
      </c>
      <c r="J202" s="1" t="s">
        <v>15</v>
      </c>
      <c r="K202" s="1" t="s">
        <v>2128</v>
      </c>
      <c r="L202" t="s">
        <v>6</v>
      </c>
      <c r="M202" s="6" t="s">
        <v>3572</v>
      </c>
    </row>
    <row r="203" spans="1:13" customFormat="1" ht="38.25" x14ac:dyDescent="0.2">
      <c r="A203" t="s">
        <v>1848</v>
      </c>
      <c r="B203" t="s">
        <v>1865</v>
      </c>
      <c r="C203" t="s">
        <v>1866</v>
      </c>
      <c r="D203" t="s">
        <v>2503</v>
      </c>
      <c r="E203" s="7" t="s">
        <v>3249</v>
      </c>
      <c r="F203" t="s">
        <v>2504</v>
      </c>
      <c r="G203" s="7" t="s">
        <v>3249</v>
      </c>
      <c r="H203" s="14"/>
      <c r="I203" s="1" t="s">
        <v>1867</v>
      </c>
      <c r="J203" s="1" t="s">
        <v>15</v>
      </c>
      <c r="K203" s="1" t="s">
        <v>2128</v>
      </c>
      <c r="L203" t="s">
        <v>6</v>
      </c>
      <c r="M203" s="6" t="s">
        <v>3572</v>
      </c>
    </row>
    <row r="204" spans="1:13" customFormat="1" ht="38.25" x14ac:dyDescent="0.2">
      <c r="A204" t="s">
        <v>1848</v>
      </c>
      <c r="B204" t="s">
        <v>1865</v>
      </c>
      <c r="C204" t="s">
        <v>1866</v>
      </c>
      <c r="D204" t="s">
        <v>2505</v>
      </c>
      <c r="E204" s="7" t="s">
        <v>3249</v>
      </c>
      <c r="F204" t="s">
        <v>2506</v>
      </c>
      <c r="G204" s="7" t="s">
        <v>3249</v>
      </c>
      <c r="H204" s="14"/>
      <c r="I204" s="1" t="s">
        <v>1867</v>
      </c>
      <c r="J204" s="1" t="s">
        <v>15</v>
      </c>
      <c r="K204" s="1" t="s">
        <v>2128</v>
      </c>
      <c r="L204" t="s">
        <v>6</v>
      </c>
      <c r="M204" s="6" t="s">
        <v>3572</v>
      </c>
    </row>
    <row r="205" spans="1:13" customFormat="1" ht="38.25" x14ac:dyDescent="0.2">
      <c r="A205" t="s">
        <v>1848</v>
      </c>
      <c r="B205" t="s">
        <v>1865</v>
      </c>
      <c r="C205" t="s">
        <v>1866</v>
      </c>
      <c r="D205" t="s">
        <v>2507</v>
      </c>
      <c r="E205" s="7" t="s">
        <v>3249</v>
      </c>
      <c r="F205" t="s">
        <v>2508</v>
      </c>
      <c r="G205" s="7" t="s">
        <v>3249</v>
      </c>
      <c r="H205" s="14"/>
      <c r="I205" s="1" t="s">
        <v>1867</v>
      </c>
      <c r="J205" s="1" t="s">
        <v>15</v>
      </c>
      <c r="K205" s="1" t="s">
        <v>2128</v>
      </c>
      <c r="L205" t="s">
        <v>6</v>
      </c>
      <c r="M205" s="6" t="s">
        <v>3572</v>
      </c>
    </row>
    <row r="206" spans="1:13" customFormat="1" ht="38.25" x14ac:dyDescent="0.2">
      <c r="A206" t="s">
        <v>1848</v>
      </c>
      <c r="B206" t="s">
        <v>1865</v>
      </c>
      <c r="C206" t="s">
        <v>1866</v>
      </c>
      <c r="D206" t="s">
        <v>2509</v>
      </c>
      <c r="E206" s="7" t="s">
        <v>3249</v>
      </c>
      <c r="F206" t="s">
        <v>2510</v>
      </c>
      <c r="G206" s="7" t="s">
        <v>3249</v>
      </c>
      <c r="H206" s="14"/>
      <c r="I206" s="1" t="s">
        <v>1867</v>
      </c>
      <c r="J206" s="1" t="s">
        <v>15</v>
      </c>
      <c r="K206" s="1" t="s">
        <v>2128</v>
      </c>
      <c r="L206" t="s">
        <v>6</v>
      </c>
      <c r="M206" s="6" t="s">
        <v>3572</v>
      </c>
    </row>
    <row r="207" spans="1:13" customFormat="1" ht="38.25" x14ac:dyDescent="0.2">
      <c r="A207" t="s">
        <v>1848</v>
      </c>
      <c r="B207" t="s">
        <v>1865</v>
      </c>
      <c r="C207" t="s">
        <v>1866</v>
      </c>
      <c r="D207" t="s">
        <v>2511</v>
      </c>
      <c r="E207" s="7" t="s">
        <v>3249</v>
      </c>
      <c r="F207" t="s">
        <v>2512</v>
      </c>
      <c r="G207" s="7" t="s">
        <v>3249</v>
      </c>
      <c r="H207" s="14"/>
      <c r="I207" s="1" t="s">
        <v>1867</v>
      </c>
      <c r="J207" s="1" t="s">
        <v>15</v>
      </c>
      <c r="K207" s="1" t="s">
        <v>2128</v>
      </c>
      <c r="L207" t="s">
        <v>6</v>
      </c>
      <c r="M207" s="6" t="s">
        <v>3572</v>
      </c>
    </row>
    <row r="208" spans="1:13" customFormat="1" ht="38.25" x14ac:dyDescent="0.2">
      <c r="A208" t="s">
        <v>1848</v>
      </c>
      <c r="B208" t="s">
        <v>1865</v>
      </c>
      <c r="C208" t="s">
        <v>1866</v>
      </c>
      <c r="D208" t="s">
        <v>2513</v>
      </c>
      <c r="E208" s="7" t="s">
        <v>3249</v>
      </c>
      <c r="F208" t="s">
        <v>2514</v>
      </c>
      <c r="G208" s="7" t="s">
        <v>3249</v>
      </c>
      <c r="H208" s="14"/>
      <c r="I208" s="1" t="s">
        <v>1867</v>
      </c>
      <c r="J208" s="1" t="s">
        <v>15</v>
      </c>
      <c r="K208" s="1" t="s">
        <v>2128</v>
      </c>
      <c r="L208" t="s">
        <v>6</v>
      </c>
      <c r="M208" s="6" t="s">
        <v>3572</v>
      </c>
    </row>
    <row r="209" spans="1:14" customFormat="1" ht="38.25" x14ac:dyDescent="0.2">
      <c r="A209" t="s">
        <v>1848</v>
      </c>
      <c r="B209" t="s">
        <v>1865</v>
      </c>
      <c r="C209" t="s">
        <v>1866</v>
      </c>
      <c r="D209" t="s">
        <v>2515</v>
      </c>
      <c r="E209" s="7" t="s">
        <v>3249</v>
      </c>
      <c r="F209" t="s">
        <v>2516</v>
      </c>
      <c r="G209" s="7" t="s">
        <v>3249</v>
      </c>
      <c r="H209" s="14"/>
      <c r="I209" s="1" t="s">
        <v>1867</v>
      </c>
      <c r="J209" s="1" t="s">
        <v>15</v>
      </c>
      <c r="K209" s="1" t="s">
        <v>2128</v>
      </c>
      <c r="L209" t="s">
        <v>6</v>
      </c>
      <c r="M209" s="6" t="s">
        <v>3572</v>
      </c>
    </row>
    <row r="210" spans="1:14" customFormat="1" ht="38.25" x14ac:dyDescent="0.2">
      <c r="A210" t="s">
        <v>1848</v>
      </c>
      <c r="B210" t="s">
        <v>1865</v>
      </c>
      <c r="C210" t="s">
        <v>1866</v>
      </c>
      <c r="D210" t="s">
        <v>2517</v>
      </c>
      <c r="E210" s="7" t="s">
        <v>3249</v>
      </c>
      <c r="F210" t="s">
        <v>2518</v>
      </c>
      <c r="G210" s="7" t="s">
        <v>3249</v>
      </c>
      <c r="H210" s="14"/>
      <c r="I210" s="1" t="s">
        <v>1867</v>
      </c>
      <c r="J210" s="1" t="s">
        <v>15</v>
      </c>
      <c r="K210" s="1" t="s">
        <v>2128</v>
      </c>
      <c r="L210" t="s">
        <v>6</v>
      </c>
      <c r="M210" s="6" t="s">
        <v>3572</v>
      </c>
    </row>
    <row r="211" spans="1:14" customFormat="1" ht="38.25" x14ac:dyDescent="0.2">
      <c r="A211" t="s">
        <v>1848</v>
      </c>
      <c r="B211" t="s">
        <v>1865</v>
      </c>
      <c r="C211" t="s">
        <v>1866</v>
      </c>
      <c r="D211" t="s">
        <v>2519</v>
      </c>
      <c r="E211" s="7" t="s">
        <v>3249</v>
      </c>
      <c r="F211" t="s">
        <v>2520</v>
      </c>
      <c r="G211" s="7" t="s">
        <v>3249</v>
      </c>
      <c r="H211" s="14"/>
      <c r="I211" s="1" t="s">
        <v>1867</v>
      </c>
      <c r="J211" s="1" t="s">
        <v>15</v>
      </c>
      <c r="K211" s="1" t="s">
        <v>2128</v>
      </c>
      <c r="L211" t="s">
        <v>6</v>
      </c>
      <c r="M211" s="6" t="s">
        <v>3572</v>
      </c>
    </row>
    <row r="212" spans="1:14" customFormat="1" ht="38.25" x14ac:dyDescent="0.2">
      <c r="A212" t="s">
        <v>1848</v>
      </c>
      <c r="B212" t="s">
        <v>1865</v>
      </c>
      <c r="C212" t="s">
        <v>1866</v>
      </c>
      <c r="D212" t="s">
        <v>2521</v>
      </c>
      <c r="E212" s="7" t="s">
        <v>3249</v>
      </c>
      <c r="F212" t="s">
        <v>2522</v>
      </c>
      <c r="G212" s="7" t="s">
        <v>3249</v>
      </c>
      <c r="H212" s="14"/>
      <c r="I212" s="1" t="s">
        <v>1867</v>
      </c>
      <c r="J212" s="1" t="s">
        <v>15</v>
      </c>
      <c r="K212" s="1" t="s">
        <v>2128</v>
      </c>
      <c r="L212" t="s">
        <v>6</v>
      </c>
      <c r="M212" s="6" t="s">
        <v>3572</v>
      </c>
    </row>
    <row r="213" spans="1:14" customFormat="1" ht="38.25" x14ac:dyDescent="0.2">
      <c r="A213" t="s">
        <v>1848</v>
      </c>
      <c r="B213" t="s">
        <v>1865</v>
      </c>
      <c r="C213" t="s">
        <v>1866</v>
      </c>
      <c r="D213" t="s">
        <v>2523</v>
      </c>
      <c r="E213" s="7" t="s">
        <v>3249</v>
      </c>
      <c r="F213" t="s">
        <v>2524</v>
      </c>
      <c r="G213" s="7" t="s">
        <v>3249</v>
      </c>
      <c r="H213" s="14"/>
      <c r="I213" s="1" t="s">
        <v>1867</v>
      </c>
      <c r="J213" s="1" t="s">
        <v>15</v>
      </c>
      <c r="K213" s="1" t="s">
        <v>2128</v>
      </c>
      <c r="L213" t="s">
        <v>6</v>
      </c>
      <c r="M213" s="6" t="s">
        <v>3572</v>
      </c>
    </row>
    <row r="214" spans="1:14" customFormat="1" ht="25.5" x14ac:dyDescent="0.2">
      <c r="A214" t="s">
        <v>1898</v>
      </c>
      <c r="B214" t="s">
        <v>1868</v>
      </c>
      <c r="C214" t="s">
        <v>1869</v>
      </c>
      <c r="D214" t="s">
        <v>2138</v>
      </c>
      <c r="E214" s="7" t="s">
        <v>3249</v>
      </c>
      <c r="F214" t="s">
        <v>2139</v>
      </c>
      <c r="G214" s="7" t="s">
        <v>3249</v>
      </c>
      <c r="H214" s="14"/>
      <c r="I214" s="1" t="s">
        <v>1870</v>
      </c>
      <c r="J214" s="1" t="s">
        <v>12</v>
      </c>
      <c r="K214" s="1" t="s">
        <v>2128</v>
      </c>
      <c r="L214" t="s">
        <v>2116</v>
      </c>
      <c r="M214" s="6" t="s">
        <v>3572</v>
      </c>
      <c r="N214" s="6" t="s">
        <v>3309</v>
      </c>
    </row>
    <row r="215" spans="1:14" customFormat="1" ht="25.5" x14ac:dyDescent="0.2">
      <c r="A215" t="s">
        <v>1898</v>
      </c>
      <c r="B215" t="s">
        <v>1868</v>
      </c>
      <c r="C215" t="s">
        <v>1869</v>
      </c>
      <c r="D215" t="s">
        <v>2525</v>
      </c>
      <c r="E215" s="7" t="s">
        <v>3249</v>
      </c>
      <c r="F215" t="s">
        <v>2526</v>
      </c>
      <c r="G215" s="7" t="s">
        <v>3249</v>
      </c>
      <c r="H215" s="14"/>
      <c r="I215" s="1" t="s">
        <v>1870</v>
      </c>
      <c r="J215" s="1" t="s">
        <v>15</v>
      </c>
      <c r="K215" s="1" t="s">
        <v>2128</v>
      </c>
      <c r="L215" t="s">
        <v>6</v>
      </c>
      <c r="M215" s="6" t="s">
        <v>3572</v>
      </c>
      <c r="N215" s="6" t="s">
        <v>3309</v>
      </c>
    </row>
    <row r="216" spans="1:14" customFormat="1" ht="25.5" x14ac:dyDescent="0.2">
      <c r="A216" t="s">
        <v>1898</v>
      </c>
      <c r="B216" t="s">
        <v>1868</v>
      </c>
      <c r="C216" t="s">
        <v>1869</v>
      </c>
      <c r="D216" t="s">
        <v>2527</v>
      </c>
      <c r="E216" s="7" t="s">
        <v>3249</v>
      </c>
      <c r="F216" t="s">
        <v>2528</v>
      </c>
      <c r="G216" s="7" t="s">
        <v>3249</v>
      </c>
      <c r="H216" s="14"/>
      <c r="I216" s="1" t="s">
        <v>1870</v>
      </c>
      <c r="J216" s="1" t="s">
        <v>15</v>
      </c>
      <c r="K216" s="1" t="s">
        <v>2128</v>
      </c>
      <c r="L216" t="s">
        <v>6</v>
      </c>
      <c r="M216" s="6" t="s">
        <v>3572</v>
      </c>
      <c r="N216" s="6" t="s">
        <v>3309</v>
      </c>
    </row>
    <row r="217" spans="1:14" customFormat="1" x14ac:dyDescent="0.2">
      <c r="A217" t="s">
        <v>3819</v>
      </c>
      <c r="B217" t="s">
        <v>1871</v>
      </c>
      <c r="C217" t="s">
        <v>1872</v>
      </c>
      <c r="D217" t="s">
        <v>2138</v>
      </c>
      <c r="E217" s="7" t="s">
        <v>3249</v>
      </c>
      <c r="F217" t="s">
        <v>2139</v>
      </c>
      <c r="G217" s="7" t="s">
        <v>3249</v>
      </c>
      <c r="H217" s="14"/>
      <c r="I217" s="1" t="s">
        <v>1873</v>
      </c>
      <c r="J217" s="1" t="s">
        <v>12</v>
      </c>
      <c r="K217" s="1" t="s">
        <v>2128</v>
      </c>
      <c r="L217" s="4" t="s">
        <v>3275</v>
      </c>
      <c r="M217" s="6" t="s">
        <v>2126</v>
      </c>
    </row>
    <row r="218" spans="1:14" customFormat="1" x14ac:dyDescent="0.2">
      <c r="A218" t="s">
        <v>3819</v>
      </c>
      <c r="B218" t="s">
        <v>1871</v>
      </c>
      <c r="C218" t="s">
        <v>1872</v>
      </c>
      <c r="D218" t="s">
        <v>2529</v>
      </c>
      <c r="E218" s="7" t="s">
        <v>3249</v>
      </c>
      <c r="F218" t="s">
        <v>2530</v>
      </c>
      <c r="G218" s="7" t="s">
        <v>3249</v>
      </c>
      <c r="H218" s="14"/>
      <c r="I218" s="1" t="s">
        <v>1873</v>
      </c>
      <c r="J218" s="1" t="s">
        <v>15</v>
      </c>
      <c r="K218" s="1" t="s">
        <v>2128</v>
      </c>
      <c r="L218" s="4" t="s">
        <v>3275</v>
      </c>
      <c r="M218" s="6" t="s">
        <v>2126</v>
      </c>
    </row>
    <row r="219" spans="1:14" customFormat="1" x14ac:dyDescent="0.2">
      <c r="A219" t="s">
        <v>3819</v>
      </c>
      <c r="B219" t="s">
        <v>1871</v>
      </c>
      <c r="C219" t="s">
        <v>1872</v>
      </c>
      <c r="D219" t="s">
        <v>2531</v>
      </c>
      <c r="E219" s="7" t="s">
        <v>3249</v>
      </c>
      <c r="F219" t="s">
        <v>2532</v>
      </c>
      <c r="G219" s="7" t="s">
        <v>3249</v>
      </c>
      <c r="H219" s="14"/>
      <c r="I219" s="1" t="s">
        <v>1873</v>
      </c>
      <c r="J219" s="1" t="s">
        <v>15</v>
      </c>
      <c r="K219" s="1" t="s">
        <v>2128</v>
      </c>
      <c r="L219" s="4" t="s">
        <v>3275</v>
      </c>
      <c r="M219" s="6" t="s">
        <v>2126</v>
      </c>
    </row>
    <row r="220" spans="1:14" customFormat="1" x14ac:dyDescent="0.2">
      <c r="A220" t="s">
        <v>3819</v>
      </c>
      <c r="B220" t="s">
        <v>1871</v>
      </c>
      <c r="C220" t="s">
        <v>1872</v>
      </c>
      <c r="D220" t="s">
        <v>2533</v>
      </c>
      <c r="E220" s="7" t="s">
        <v>3249</v>
      </c>
      <c r="F220" t="s">
        <v>2534</v>
      </c>
      <c r="G220" s="7" t="s">
        <v>3249</v>
      </c>
      <c r="H220" s="14"/>
      <c r="I220" s="1" t="s">
        <v>1873</v>
      </c>
      <c r="J220" s="1" t="s">
        <v>15</v>
      </c>
      <c r="K220" s="1" t="s">
        <v>2128</v>
      </c>
      <c r="L220" s="4" t="s">
        <v>3275</v>
      </c>
      <c r="M220" s="6" t="s">
        <v>2126</v>
      </c>
    </row>
    <row r="221" spans="1:14" customFormat="1" x14ac:dyDescent="0.2">
      <c r="A221" t="s">
        <v>3820</v>
      </c>
      <c r="B221" t="s">
        <v>1874</v>
      </c>
      <c r="C221" t="s">
        <v>1875</v>
      </c>
      <c r="D221" t="s">
        <v>2138</v>
      </c>
      <c r="E221" s="7" t="s">
        <v>3249</v>
      </c>
      <c r="F221" t="s">
        <v>2139</v>
      </c>
      <c r="G221" s="7" t="s">
        <v>3249</v>
      </c>
      <c r="H221" s="14"/>
      <c r="I221" s="1" t="s">
        <v>1876</v>
      </c>
      <c r="J221" s="1" t="s">
        <v>12</v>
      </c>
      <c r="K221" s="1" t="s">
        <v>2128</v>
      </c>
      <c r="L221" t="s">
        <v>2117</v>
      </c>
      <c r="M221" s="6" t="s">
        <v>3572</v>
      </c>
      <c r="N221" s="6" t="s">
        <v>3310</v>
      </c>
    </row>
    <row r="222" spans="1:14" customFormat="1" x14ac:dyDescent="0.2">
      <c r="A222" t="s">
        <v>3820</v>
      </c>
      <c r="B222" t="s">
        <v>1874</v>
      </c>
      <c r="C222" t="s">
        <v>1875</v>
      </c>
      <c r="D222" t="s">
        <v>2535</v>
      </c>
      <c r="E222" s="7" t="s">
        <v>3249</v>
      </c>
      <c r="F222" t="s">
        <v>2536</v>
      </c>
      <c r="G222" s="7" t="s">
        <v>3249</v>
      </c>
      <c r="H222" s="14"/>
      <c r="I222" s="1" t="s">
        <v>1876</v>
      </c>
      <c r="J222" s="1" t="s">
        <v>15</v>
      </c>
      <c r="K222" s="1" t="s">
        <v>2128</v>
      </c>
      <c r="L222" t="s">
        <v>6</v>
      </c>
      <c r="M222" s="6" t="s">
        <v>3572</v>
      </c>
      <c r="N222" s="6" t="s">
        <v>3310</v>
      </c>
    </row>
    <row r="223" spans="1:14" customFormat="1" x14ac:dyDescent="0.2">
      <c r="A223" t="s">
        <v>3820</v>
      </c>
      <c r="B223" t="s">
        <v>1874</v>
      </c>
      <c r="C223" t="s">
        <v>1875</v>
      </c>
      <c r="D223" t="s">
        <v>2537</v>
      </c>
      <c r="E223" s="7" t="s">
        <v>3249</v>
      </c>
      <c r="F223" t="s">
        <v>2538</v>
      </c>
      <c r="G223" s="7" t="s">
        <v>3249</v>
      </c>
      <c r="H223" s="14"/>
      <c r="I223" s="1" t="s">
        <v>1876</v>
      </c>
      <c r="J223" s="1" t="s">
        <v>15</v>
      </c>
      <c r="K223" s="1" t="s">
        <v>2128</v>
      </c>
      <c r="L223" t="s">
        <v>6</v>
      </c>
      <c r="M223" s="6" t="s">
        <v>3572</v>
      </c>
      <c r="N223" s="6" t="s">
        <v>3310</v>
      </c>
    </row>
    <row r="224" spans="1:14" customFormat="1" x14ac:dyDescent="0.2">
      <c r="A224" t="s">
        <v>3819</v>
      </c>
      <c r="B224" t="s">
        <v>1877</v>
      </c>
      <c r="C224" t="s">
        <v>1878</v>
      </c>
      <c r="D224" t="s">
        <v>2138</v>
      </c>
      <c r="E224" s="7" t="s">
        <v>3249</v>
      </c>
      <c r="F224" t="s">
        <v>2139</v>
      </c>
      <c r="G224" s="7" t="s">
        <v>3249</v>
      </c>
      <c r="H224" s="14"/>
      <c r="I224" s="1" t="s">
        <v>1879</v>
      </c>
      <c r="J224" s="1" t="s">
        <v>12</v>
      </c>
      <c r="K224" s="1" t="s">
        <v>2129</v>
      </c>
      <c r="L224" t="s">
        <v>2118</v>
      </c>
      <c r="M224" s="5" t="s">
        <v>2126</v>
      </c>
    </row>
    <row r="225" spans="1:14" customFormat="1" x14ac:dyDescent="0.2">
      <c r="A225" t="s">
        <v>3819</v>
      </c>
      <c r="B225" t="s">
        <v>1877</v>
      </c>
      <c r="C225" t="s">
        <v>1878</v>
      </c>
      <c r="D225" t="s">
        <v>2539</v>
      </c>
      <c r="E225" s="7" t="s">
        <v>3249</v>
      </c>
      <c r="F225" t="s">
        <v>2540</v>
      </c>
      <c r="G225" s="7" t="s">
        <v>3249</v>
      </c>
      <c r="H225" s="14"/>
      <c r="I225" s="1" t="s">
        <v>1879</v>
      </c>
      <c r="J225" s="1" t="s">
        <v>15</v>
      </c>
      <c r="K225" s="1" t="s">
        <v>2129</v>
      </c>
      <c r="L225" t="s">
        <v>6</v>
      </c>
      <c r="M225" s="5" t="s">
        <v>2126</v>
      </c>
    </row>
    <row r="226" spans="1:14" customFormat="1" x14ac:dyDescent="0.2">
      <c r="A226" t="s">
        <v>3819</v>
      </c>
      <c r="B226" t="s">
        <v>1877</v>
      </c>
      <c r="C226" t="s">
        <v>1878</v>
      </c>
      <c r="D226" t="s">
        <v>2541</v>
      </c>
      <c r="E226" s="7" t="s">
        <v>3249</v>
      </c>
      <c r="F226" t="s">
        <v>2542</v>
      </c>
      <c r="G226" s="7" t="s">
        <v>3249</v>
      </c>
      <c r="H226" s="14"/>
      <c r="I226" s="1" t="s">
        <v>1879</v>
      </c>
      <c r="J226" s="1" t="s">
        <v>15</v>
      </c>
      <c r="K226" s="1" t="s">
        <v>2129</v>
      </c>
      <c r="L226" t="s">
        <v>6</v>
      </c>
      <c r="M226" s="5" t="s">
        <v>2126</v>
      </c>
    </row>
    <row r="227" spans="1:14" ht="267.75" x14ac:dyDescent="0.2">
      <c r="A227" s="18" t="s">
        <v>1880</v>
      </c>
      <c r="B227" s="18" t="s">
        <v>1880</v>
      </c>
      <c r="C227" s="22" t="s">
        <v>1881</v>
      </c>
      <c r="D227" s="18" t="s">
        <v>2138</v>
      </c>
      <c r="E227" s="20" t="s">
        <v>3249</v>
      </c>
      <c r="F227" s="18" t="s">
        <v>2139</v>
      </c>
      <c r="G227" s="20" t="s">
        <v>3249</v>
      </c>
      <c r="H227" s="17" t="s">
        <v>3274</v>
      </c>
      <c r="I227" s="17" t="s">
        <v>3273</v>
      </c>
      <c r="J227" s="21" t="s">
        <v>12</v>
      </c>
      <c r="K227" s="21" t="s">
        <v>2119</v>
      </c>
      <c r="L227" s="21" t="s">
        <v>2119</v>
      </c>
      <c r="M227" s="21" t="s">
        <v>3411</v>
      </c>
    </row>
    <row r="228" spans="1:14" ht="267.75" x14ac:dyDescent="0.2">
      <c r="A228" s="18" t="s">
        <v>1880</v>
      </c>
      <c r="B228" s="18" t="s">
        <v>1880</v>
      </c>
      <c r="C228" s="18" t="s">
        <v>1881</v>
      </c>
      <c r="D228" s="18" t="s">
        <v>2543</v>
      </c>
      <c r="E228" s="20" t="s">
        <v>3249</v>
      </c>
      <c r="F228" s="18" t="s">
        <v>2544</v>
      </c>
      <c r="G228" s="20" t="s">
        <v>3249</v>
      </c>
      <c r="H228" s="17" t="s">
        <v>3274</v>
      </c>
      <c r="I228" s="17" t="s">
        <v>3273</v>
      </c>
      <c r="J228" s="21" t="s">
        <v>15</v>
      </c>
      <c r="K228" s="21" t="s">
        <v>2119</v>
      </c>
      <c r="L228" s="21" t="s">
        <v>6</v>
      </c>
      <c r="M228" s="21" t="s">
        <v>3411</v>
      </c>
    </row>
    <row r="229" spans="1:14" ht="267.75" x14ac:dyDescent="0.2">
      <c r="A229" s="18" t="s">
        <v>1880</v>
      </c>
      <c r="B229" s="18" t="s">
        <v>1880</v>
      </c>
      <c r="C229" s="18" t="s">
        <v>1881</v>
      </c>
      <c r="D229" s="18" t="s">
        <v>2545</v>
      </c>
      <c r="E229" s="20" t="s">
        <v>3249</v>
      </c>
      <c r="F229" s="18" t="s">
        <v>2546</v>
      </c>
      <c r="G229" s="20" t="s">
        <v>3249</v>
      </c>
      <c r="H229" s="17" t="s">
        <v>3274</v>
      </c>
      <c r="I229" s="17" t="s">
        <v>3273</v>
      </c>
      <c r="J229" s="21" t="s">
        <v>15</v>
      </c>
      <c r="K229" s="21" t="s">
        <v>2119</v>
      </c>
      <c r="L229" s="21" t="s">
        <v>6</v>
      </c>
      <c r="M229" s="21" t="s">
        <v>3411</v>
      </c>
    </row>
    <row r="230" spans="1:14" customFormat="1" ht="51" x14ac:dyDescent="0.2">
      <c r="A230" s="22" t="s">
        <v>3360</v>
      </c>
      <c r="B230" t="s">
        <v>1882</v>
      </c>
      <c r="C230" s="4" t="s">
        <v>3347</v>
      </c>
      <c r="D230" t="s">
        <v>2138</v>
      </c>
      <c r="E230" s="7" t="s">
        <v>3249</v>
      </c>
      <c r="F230" t="s">
        <v>2139</v>
      </c>
      <c r="G230" s="7" t="s">
        <v>3249</v>
      </c>
      <c r="H230" s="4" t="s">
        <v>3345</v>
      </c>
      <c r="I230" s="6" t="s">
        <v>3344</v>
      </c>
      <c r="J230" s="1" t="s">
        <v>12</v>
      </c>
      <c r="K230" s="1" t="s">
        <v>2129</v>
      </c>
      <c r="L230" t="s">
        <v>2120</v>
      </c>
      <c r="M230" s="21" t="s">
        <v>3411</v>
      </c>
      <c r="N230" s="6" t="s">
        <v>3311</v>
      </c>
    </row>
    <row r="231" spans="1:14" customFormat="1" ht="51" x14ac:dyDescent="0.2">
      <c r="A231" s="22" t="s">
        <v>3360</v>
      </c>
      <c r="B231" t="s">
        <v>1882</v>
      </c>
      <c r="C231" s="4" t="s">
        <v>3347</v>
      </c>
      <c r="D231" t="s">
        <v>2547</v>
      </c>
      <c r="E231" s="7" t="s">
        <v>3249</v>
      </c>
      <c r="F231" t="s">
        <v>2548</v>
      </c>
      <c r="G231" s="7" t="s">
        <v>3249</v>
      </c>
      <c r="H231" s="4" t="s">
        <v>3345</v>
      </c>
      <c r="I231" s="6" t="s">
        <v>3344</v>
      </c>
      <c r="J231" s="1" t="s">
        <v>15</v>
      </c>
      <c r="K231" s="1" t="s">
        <v>2129</v>
      </c>
      <c r="L231" t="s">
        <v>6</v>
      </c>
      <c r="M231" s="21" t="s">
        <v>3411</v>
      </c>
      <c r="N231" s="6" t="s">
        <v>3311</v>
      </c>
    </row>
    <row r="232" spans="1:14" customFormat="1" ht="51" x14ac:dyDescent="0.2">
      <c r="A232" s="22" t="s">
        <v>3360</v>
      </c>
      <c r="B232" t="s">
        <v>1882</v>
      </c>
      <c r="C232" s="4" t="s">
        <v>3347</v>
      </c>
      <c r="D232" t="s">
        <v>2549</v>
      </c>
      <c r="E232" s="7" t="s">
        <v>3249</v>
      </c>
      <c r="F232" t="s">
        <v>2550</v>
      </c>
      <c r="G232" s="7" t="s">
        <v>3249</v>
      </c>
      <c r="H232" s="4" t="s">
        <v>3345</v>
      </c>
      <c r="I232" s="6" t="s">
        <v>3344</v>
      </c>
      <c r="J232" s="1" t="s">
        <v>15</v>
      </c>
      <c r="K232" s="1" t="s">
        <v>2129</v>
      </c>
      <c r="L232" t="s">
        <v>6</v>
      </c>
      <c r="M232" s="21" t="s">
        <v>3411</v>
      </c>
      <c r="N232" s="6" t="s">
        <v>3311</v>
      </c>
    </row>
    <row r="233" spans="1:14" customFormat="1" ht="51" x14ac:dyDescent="0.2">
      <c r="A233" t="s">
        <v>3819</v>
      </c>
      <c r="B233" t="s">
        <v>1883</v>
      </c>
      <c r="C233" t="s">
        <v>1884</v>
      </c>
      <c r="D233" t="s">
        <v>2138</v>
      </c>
      <c r="E233" s="7" t="s">
        <v>3249</v>
      </c>
      <c r="F233" t="s">
        <v>2139</v>
      </c>
      <c r="G233" s="7" t="s">
        <v>3249</v>
      </c>
      <c r="H233" s="14"/>
      <c r="I233" s="1" t="s">
        <v>1885</v>
      </c>
      <c r="J233" s="1" t="s">
        <v>12</v>
      </c>
      <c r="K233" s="1" t="s">
        <v>2128</v>
      </c>
      <c r="L233" s="4" t="s">
        <v>3570</v>
      </c>
      <c r="M233" s="6" t="s">
        <v>2126</v>
      </c>
      <c r="N233" s="6" t="s">
        <v>3312</v>
      </c>
    </row>
    <row r="234" spans="1:14" customFormat="1" ht="51" x14ac:dyDescent="0.2">
      <c r="A234" t="s">
        <v>3819</v>
      </c>
      <c r="B234" t="s">
        <v>1883</v>
      </c>
      <c r="C234" t="s">
        <v>1884</v>
      </c>
      <c r="D234" t="s">
        <v>2551</v>
      </c>
      <c r="E234" s="7" t="s">
        <v>3249</v>
      </c>
      <c r="F234" t="s">
        <v>2552</v>
      </c>
      <c r="G234" s="7" t="s">
        <v>3249</v>
      </c>
      <c r="H234" s="14"/>
      <c r="I234" s="1" t="s">
        <v>1885</v>
      </c>
      <c r="J234" s="1" t="s">
        <v>15</v>
      </c>
      <c r="K234" s="1" t="s">
        <v>2128</v>
      </c>
      <c r="L234" s="4" t="s">
        <v>3570</v>
      </c>
      <c r="M234" s="6" t="s">
        <v>2126</v>
      </c>
      <c r="N234" s="6" t="s">
        <v>3312</v>
      </c>
    </row>
    <row r="235" spans="1:14" customFormat="1" ht="51" x14ac:dyDescent="0.2">
      <c r="A235" t="s">
        <v>3819</v>
      </c>
      <c r="B235" t="s">
        <v>1883</v>
      </c>
      <c r="C235" t="s">
        <v>1884</v>
      </c>
      <c r="D235" t="s">
        <v>2553</v>
      </c>
      <c r="E235" s="7" t="s">
        <v>3249</v>
      </c>
      <c r="F235" t="s">
        <v>2554</v>
      </c>
      <c r="G235" s="7" t="s">
        <v>3249</v>
      </c>
      <c r="H235" s="14"/>
      <c r="I235" s="1" t="s">
        <v>1885</v>
      </c>
      <c r="J235" s="1" t="s">
        <v>15</v>
      </c>
      <c r="K235" s="1" t="s">
        <v>2128</v>
      </c>
      <c r="L235" s="4" t="s">
        <v>3570</v>
      </c>
      <c r="M235" s="6" t="s">
        <v>2126</v>
      </c>
      <c r="N235" s="6" t="s">
        <v>3312</v>
      </c>
    </row>
    <row r="236" spans="1:14" customFormat="1" ht="255" x14ac:dyDescent="0.2">
      <c r="A236" s="22" t="s">
        <v>3359</v>
      </c>
      <c r="B236" t="s">
        <v>1886</v>
      </c>
      <c r="C236" s="4" t="s">
        <v>3346</v>
      </c>
      <c r="D236" t="s">
        <v>2138</v>
      </c>
      <c r="E236" s="7" t="s">
        <v>3249</v>
      </c>
      <c r="F236" t="s">
        <v>2139</v>
      </c>
      <c r="G236" s="7" t="s">
        <v>3249</v>
      </c>
      <c r="H236" s="17" t="s">
        <v>3349</v>
      </c>
      <c r="I236" s="6" t="s">
        <v>3348</v>
      </c>
      <c r="J236" s="1" t="s">
        <v>12</v>
      </c>
      <c r="K236" s="1" t="s">
        <v>2128</v>
      </c>
      <c r="L236" s="4" t="s">
        <v>2121</v>
      </c>
      <c r="M236" s="21" t="s">
        <v>3411</v>
      </c>
      <c r="N236" s="6" t="s">
        <v>3313</v>
      </c>
    </row>
    <row r="237" spans="1:14" customFormat="1" ht="255" x14ac:dyDescent="0.2">
      <c r="A237" s="22" t="s">
        <v>3359</v>
      </c>
      <c r="B237" t="s">
        <v>1886</v>
      </c>
      <c r="C237" s="4" t="s">
        <v>3346</v>
      </c>
      <c r="D237" t="s">
        <v>2555</v>
      </c>
      <c r="E237" s="7" t="s">
        <v>3249</v>
      </c>
      <c r="F237" t="s">
        <v>2556</v>
      </c>
      <c r="G237" s="7" t="s">
        <v>3249</v>
      </c>
      <c r="H237" s="17" t="s">
        <v>3349</v>
      </c>
      <c r="I237" s="6" t="s">
        <v>3348</v>
      </c>
      <c r="J237" s="1" t="s">
        <v>15</v>
      </c>
      <c r="K237" s="1" t="s">
        <v>2128</v>
      </c>
      <c r="L237" t="s">
        <v>6</v>
      </c>
      <c r="M237" s="21" t="s">
        <v>3411</v>
      </c>
      <c r="N237" s="6" t="s">
        <v>3313</v>
      </c>
    </row>
    <row r="238" spans="1:14" customFormat="1" ht="255" x14ac:dyDescent="0.2">
      <c r="A238" s="22" t="s">
        <v>3359</v>
      </c>
      <c r="B238" t="s">
        <v>1886</v>
      </c>
      <c r="C238" s="4" t="s">
        <v>3346</v>
      </c>
      <c r="D238" t="s">
        <v>2557</v>
      </c>
      <c r="E238" s="7" t="s">
        <v>3249</v>
      </c>
      <c r="F238" t="s">
        <v>2558</v>
      </c>
      <c r="G238" s="7" t="s">
        <v>3249</v>
      </c>
      <c r="H238" s="17" t="s">
        <v>3349</v>
      </c>
      <c r="I238" s="6" t="s">
        <v>3348</v>
      </c>
      <c r="J238" s="1" t="s">
        <v>15</v>
      </c>
      <c r="K238" s="1" t="s">
        <v>2128</v>
      </c>
      <c r="L238" t="s">
        <v>6</v>
      </c>
      <c r="M238" s="21" t="s">
        <v>3411</v>
      </c>
      <c r="N238" s="6" t="s">
        <v>3313</v>
      </c>
    </row>
    <row r="239" spans="1:14" customFormat="1" ht="255" x14ac:dyDescent="0.2">
      <c r="A239" s="22" t="s">
        <v>3359</v>
      </c>
      <c r="B239" t="s">
        <v>1886</v>
      </c>
      <c r="C239" s="4" t="s">
        <v>3346</v>
      </c>
      <c r="D239" t="s">
        <v>2559</v>
      </c>
      <c r="E239" s="7" t="s">
        <v>3249</v>
      </c>
      <c r="F239" t="s">
        <v>2560</v>
      </c>
      <c r="G239" s="7" t="s">
        <v>3249</v>
      </c>
      <c r="H239" s="17" t="s">
        <v>3349</v>
      </c>
      <c r="I239" s="6" t="s">
        <v>3348</v>
      </c>
      <c r="J239" s="1" t="s">
        <v>15</v>
      </c>
      <c r="K239" s="1" t="s">
        <v>2128</v>
      </c>
      <c r="L239" t="s">
        <v>6</v>
      </c>
      <c r="M239" s="21" t="s">
        <v>3411</v>
      </c>
      <c r="N239" s="6" t="s">
        <v>3313</v>
      </c>
    </row>
    <row r="240" spans="1:14" customFormat="1" ht="255" x14ac:dyDescent="0.2">
      <c r="A240" s="22" t="s">
        <v>3359</v>
      </c>
      <c r="B240" t="s">
        <v>1886</v>
      </c>
      <c r="C240" s="4" t="s">
        <v>3346</v>
      </c>
      <c r="D240" t="s">
        <v>2561</v>
      </c>
      <c r="E240" s="7" t="s">
        <v>3249</v>
      </c>
      <c r="F240" t="s">
        <v>2562</v>
      </c>
      <c r="G240" s="7" t="s">
        <v>3249</v>
      </c>
      <c r="H240" s="17" t="s">
        <v>3349</v>
      </c>
      <c r="I240" s="6" t="s">
        <v>3348</v>
      </c>
      <c r="J240" s="1" t="s">
        <v>15</v>
      </c>
      <c r="K240" s="1" t="s">
        <v>2128</v>
      </c>
      <c r="L240" t="s">
        <v>6</v>
      </c>
      <c r="M240" s="21" t="s">
        <v>3411</v>
      </c>
      <c r="N240" s="6" t="s">
        <v>3313</v>
      </c>
    </row>
    <row r="241" spans="1:13" customFormat="1" ht="25.5" x14ac:dyDescent="0.2">
      <c r="A241" t="s">
        <v>3821</v>
      </c>
      <c r="B241" t="s">
        <v>1887</v>
      </c>
      <c r="C241" t="s">
        <v>1888</v>
      </c>
      <c r="D241" t="s">
        <v>2138</v>
      </c>
      <c r="E241" s="7" t="s">
        <v>3249</v>
      </c>
      <c r="F241" t="s">
        <v>2139</v>
      </c>
      <c r="G241" s="7" t="s">
        <v>3249</v>
      </c>
      <c r="H241" s="14"/>
      <c r="I241" s="1" t="s">
        <v>1889</v>
      </c>
      <c r="J241" s="1" t="s">
        <v>12</v>
      </c>
      <c r="K241" s="1" t="s">
        <v>2129</v>
      </c>
      <c r="L241" s="5" t="s">
        <v>3773</v>
      </c>
      <c r="M241" s="6" t="s">
        <v>3774</v>
      </c>
    </row>
    <row r="242" spans="1:13" customFormat="1" ht="25.5" x14ac:dyDescent="0.2">
      <c r="A242" t="s">
        <v>3821</v>
      </c>
      <c r="B242" t="s">
        <v>1887</v>
      </c>
      <c r="C242" t="s">
        <v>1888</v>
      </c>
      <c r="D242" t="s">
        <v>2563</v>
      </c>
      <c r="E242" s="7" t="s">
        <v>3249</v>
      </c>
      <c r="F242" t="s">
        <v>2564</v>
      </c>
      <c r="G242" s="7" t="s">
        <v>3249</v>
      </c>
      <c r="H242" s="14"/>
      <c r="I242" s="1" t="s">
        <v>1889</v>
      </c>
      <c r="J242" s="1" t="s">
        <v>15</v>
      </c>
      <c r="K242" s="1" t="s">
        <v>2129</v>
      </c>
      <c r="L242" s="4" t="s">
        <v>3291</v>
      </c>
      <c r="M242" s="6" t="s">
        <v>3774</v>
      </c>
    </row>
    <row r="243" spans="1:13" customFormat="1" ht="25.5" x14ac:dyDescent="0.2">
      <c r="A243" t="s">
        <v>3821</v>
      </c>
      <c r="B243" t="s">
        <v>1887</v>
      </c>
      <c r="C243" t="s">
        <v>1888</v>
      </c>
      <c r="D243" t="s">
        <v>2565</v>
      </c>
      <c r="E243" s="7" t="s">
        <v>3249</v>
      </c>
      <c r="F243" t="s">
        <v>2566</v>
      </c>
      <c r="G243" s="7" t="s">
        <v>3249</v>
      </c>
      <c r="H243" s="14"/>
      <c r="I243" s="1" t="s">
        <v>1889</v>
      </c>
      <c r="J243" s="1" t="s">
        <v>15</v>
      </c>
      <c r="K243" s="1" t="s">
        <v>2129</v>
      </c>
      <c r="L243" s="4" t="s">
        <v>3292</v>
      </c>
      <c r="M243" s="6" t="s">
        <v>3774</v>
      </c>
    </row>
    <row r="244" spans="1:13" customFormat="1" ht="25.5" x14ac:dyDescent="0.2">
      <c r="A244" t="s">
        <v>3821</v>
      </c>
      <c r="B244" t="s">
        <v>1887</v>
      </c>
      <c r="C244" t="s">
        <v>1888</v>
      </c>
      <c r="D244" t="s">
        <v>2567</v>
      </c>
      <c r="E244" s="7" t="s">
        <v>3249</v>
      </c>
      <c r="F244" t="s">
        <v>2568</v>
      </c>
      <c r="G244" s="7" t="s">
        <v>3249</v>
      </c>
      <c r="H244" s="14"/>
      <c r="I244" s="1" t="s">
        <v>1889</v>
      </c>
      <c r="J244" s="1" t="s">
        <v>15</v>
      </c>
      <c r="K244" s="1" t="s">
        <v>2129</v>
      </c>
      <c r="L244" s="4" t="s">
        <v>3293</v>
      </c>
      <c r="M244" s="6" t="s">
        <v>3774</v>
      </c>
    </row>
    <row r="245" spans="1:13" customFormat="1" ht="25.5" x14ac:dyDescent="0.2">
      <c r="A245" t="s">
        <v>3821</v>
      </c>
      <c r="B245" t="s">
        <v>1887</v>
      </c>
      <c r="C245" t="s">
        <v>1888</v>
      </c>
      <c r="D245" t="s">
        <v>2569</v>
      </c>
      <c r="E245" s="7" t="s">
        <v>3249</v>
      </c>
      <c r="F245" t="s">
        <v>2570</v>
      </c>
      <c r="G245" s="7" t="s">
        <v>3249</v>
      </c>
      <c r="H245" s="14"/>
      <c r="I245" s="1" t="s">
        <v>1889</v>
      </c>
      <c r="J245" s="1" t="s">
        <v>15</v>
      </c>
      <c r="K245" s="1" t="s">
        <v>2129</v>
      </c>
      <c r="L245" t="s">
        <v>6</v>
      </c>
      <c r="M245" s="6" t="s">
        <v>3774</v>
      </c>
    </row>
    <row r="246" spans="1:13" customFormat="1" ht="25.5" x14ac:dyDescent="0.2">
      <c r="A246" t="s">
        <v>3821</v>
      </c>
      <c r="B246" t="s">
        <v>1887</v>
      </c>
      <c r="C246" t="s">
        <v>1888</v>
      </c>
      <c r="D246" t="s">
        <v>2571</v>
      </c>
      <c r="E246" s="7" t="s">
        <v>3249</v>
      </c>
      <c r="F246" t="s">
        <v>2572</v>
      </c>
      <c r="G246" s="7" t="s">
        <v>3249</v>
      </c>
      <c r="H246" s="14"/>
      <c r="I246" s="1" t="s">
        <v>1889</v>
      </c>
      <c r="J246" s="1" t="s">
        <v>15</v>
      </c>
      <c r="K246" s="1" t="s">
        <v>2129</v>
      </c>
      <c r="L246" t="s">
        <v>6</v>
      </c>
      <c r="M246" s="6" t="s">
        <v>3774</v>
      </c>
    </row>
    <row r="247" spans="1:13" customFormat="1" ht="25.5" x14ac:dyDescent="0.2">
      <c r="A247" t="s">
        <v>3821</v>
      </c>
      <c r="B247" t="s">
        <v>1887</v>
      </c>
      <c r="C247" t="s">
        <v>1888</v>
      </c>
      <c r="D247" t="s">
        <v>2573</v>
      </c>
      <c r="E247" s="7" t="s">
        <v>3249</v>
      </c>
      <c r="F247" t="s">
        <v>2574</v>
      </c>
      <c r="G247" s="7" t="s">
        <v>3249</v>
      </c>
      <c r="H247" s="14"/>
      <c r="I247" s="1" t="s">
        <v>1889</v>
      </c>
      <c r="J247" s="1" t="s">
        <v>15</v>
      </c>
      <c r="K247" s="1" t="s">
        <v>2129</v>
      </c>
      <c r="L247" t="s">
        <v>6</v>
      </c>
      <c r="M247" s="6" t="s">
        <v>3774</v>
      </c>
    </row>
    <row r="248" spans="1:13" customFormat="1" ht="25.5" x14ac:dyDescent="0.2">
      <c r="A248" t="s">
        <v>3821</v>
      </c>
      <c r="B248" t="s">
        <v>1887</v>
      </c>
      <c r="C248" t="s">
        <v>1888</v>
      </c>
      <c r="D248" t="s">
        <v>2575</v>
      </c>
      <c r="E248" s="7" t="s">
        <v>3249</v>
      </c>
      <c r="F248" t="s">
        <v>2576</v>
      </c>
      <c r="G248" s="7" t="s">
        <v>3249</v>
      </c>
      <c r="H248" s="14"/>
      <c r="I248" s="1" t="s">
        <v>1889</v>
      </c>
      <c r="J248" s="1" t="s">
        <v>15</v>
      </c>
      <c r="K248" s="1" t="s">
        <v>2129</v>
      </c>
      <c r="L248" t="s">
        <v>6</v>
      </c>
      <c r="M248" s="6" t="s">
        <v>3774</v>
      </c>
    </row>
    <row r="249" spans="1:13" customFormat="1" ht="25.5" x14ac:dyDescent="0.2">
      <c r="A249" t="s">
        <v>3821</v>
      </c>
      <c r="B249" t="s">
        <v>1887</v>
      </c>
      <c r="C249" t="s">
        <v>1888</v>
      </c>
      <c r="D249" t="s">
        <v>2577</v>
      </c>
      <c r="E249" s="7" t="s">
        <v>3249</v>
      </c>
      <c r="F249" t="s">
        <v>2578</v>
      </c>
      <c r="G249" s="7" t="s">
        <v>3249</v>
      </c>
      <c r="H249" s="14"/>
      <c r="I249" s="1" t="s">
        <v>1889</v>
      </c>
      <c r="J249" s="1" t="s">
        <v>15</v>
      </c>
      <c r="K249" s="1" t="s">
        <v>2129</v>
      </c>
      <c r="L249" t="s">
        <v>6</v>
      </c>
      <c r="M249" s="6" t="s">
        <v>3774</v>
      </c>
    </row>
    <row r="250" spans="1:13" customFormat="1" ht="25.5" x14ac:dyDescent="0.2">
      <c r="A250" t="s">
        <v>3821</v>
      </c>
      <c r="B250" t="s">
        <v>1887</v>
      </c>
      <c r="C250" t="s">
        <v>1888</v>
      </c>
      <c r="D250" t="s">
        <v>2579</v>
      </c>
      <c r="E250" s="7" t="s">
        <v>3249</v>
      </c>
      <c r="F250" t="s">
        <v>2580</v>
      </c>
      <c r="G250" s="7" t="s">
        <v>3249</v>
      </c>
      <c r="H250" s="14"/>
      <c r="I250" s="1" t="s">
        <v>1889</v>
      </c>
      <c r="J250" s="1" t="s">
        <v>15</v>
      </c>
      <c r="K250" s="1" t="s">
        <v>2129</v>
      </c>
      <c r="L250" t="s">
        <v>6</v>
      </c>
      <c r="M250" s="6" t="s">
        <v>3774</v>
      </c>
    </row>
    <row r="251" spans="1:13" customFormat="1" ht="25.5" x14ac:dyDescent="0.2">
      <c r="A251" t="s">
        <v>3821</v>
      </c>
      <c r="B251" t="s">
        <v>1887</v>
      </c>
      <c r="C251" t="s">
        <v>1888</v>
      </c>
      <c r="D251" t="s">
        <v>2581</v>
      </c>
      <c r="E251" s="7" t="s">
        <v>3249</v>
      </c>
      <c r="F251" t="s">
        <v>2582</v>
      </c>
      <c r="G251" s="7" t="s">
        <v>3249</v>
      </c>
      <c r="H251" s="14"/>
      <c r="I251" s="1" t="s">
        <v>1889</v>
      </c>
      <c r="J251" s="1" t="s">
        <v>15</v>
      </c>
      <c r="K251" s="1" t="s">
        <v>2129</v>
      </c>
      <c r="L251" t="s">
        <v>6</v>
      </c>
      <c r="M251" s="6" t="s">
        <v>3774</v>
      </c>
    </row>
    <row r="252" spans="1:13" customFormat="1" ht="25.5" x14ac:dyDescent="0.2">
      <c r="A252" t="s">
        <v>3821</v>
      </c>
      <c r="B252" t="s">
        <v>1887</v>
      </c>
      <c r="C252" t="s">
        <v>1888</v>
      </c>
      <c r="D252" t="s">
        <v>2583</v>
      </c>
      <c r="E252" s="7" t="s">
        <v>3249</v>
      </c>
      <c r="F252" t="s">
        <v>2584</v>
      </c>
      <c r="G252" s="7" t="s">
        <v>3249</v>
      </c>
      <c r="H252" s="14"/>
      <c r="I252" s="1" t="s">
        <v>1889</v>
      </c>
      <c r="J252" s="1" t="s">
        <v>15</v>
      </c>
      <c r="K252" s="1" t="s">
        <v>2129</v>
      </c>
      <c r="L252" t="s">
        <v>6</v>
      </c>
      <c r="M252" s="6" t="s">
        <v>3774</v>
      </c>
    </row>
    <row r="253" spans="1:13" customFormat="1" ht="25.5" x14ac:dyDescent="0.2">
      <c r="A253" t="s">
        <v>3821</v>
      </c>
      <c r="B253" t="s">
        <v>1887</v>
      </c>
      <c r="C253" t="s">
        <v>1888</v>
      </c>
      <c r="D253" t="s">
        <v>2585</v>
      </c>
      <c r="E253" s="7" t="s">
        <v>3249</v>
      </c>
      <c r="F253" t="s">
        <v>2586</v>
      </c>
      <c r="G253" s="7" t="s">
        <v>3249</v>
      </c>
      <c r="H253" s="14"/>
      <c r="I253" s="1" t="s">
        <v>1889</v>
      </c>
      <c r="J253" s="1" t="s">
        <v>15</v>
      </c>
      <c r="K253" s="1" t="s">
        <v>2129</v>
      </c>
      <c r="L253" t="s">
        <v>6</v>
      </c>
      <c r="M253" s="6" t="s">
        <v>3774</v>
      </c>
    </row>
    <row r="254" spans="1:13" customFormat="1" ht="25.5" x14ac:dyDescent="0.2">
      <c r="A254" t="s">
        <v>3821</v>
      </c>
      <c r="B254" t="s">
        <v>1887</v>
      </c>
      <c r="C254" t="s">
        <v>1888</v>
      </c>
      <c r="D254" t="s">
        <v>2587</v>
      </c>
      <c r="E254" s="7" t="s">
        <v>3249</v>
      </c>
      <c r="F254" t="s">
        <v>2588</v>
      </c>
      <c r="G254" s="7" t="s">
        <v>3249</v>
      </c>
      <c r="H254" s="14"/>
      <c r="I254" s="1" t="s">
        <v>1889</v>
      </c>
      <c r="J254" s="1" t="s">
        <v>15</v>
      </c>
      <c r="K254" s="1" t="s">
        <v>2129</v>
      </c>
      <c r="L254" t="s">
        <v>6</v>
      </c>
      <c r="M254" s="6" t="s">
        <v>3774</v>
      </c>
    </row>
    <row r="255" spans="1:13" customFormat="1" ht="25.5" x14ac:dyDescent="0.2">
      <c r="A255" t="s">
        <v>3821</v>
      </c>
      <c r="B255" t="s">
        <v>1887</v>
      </c>
      <c r="C255" t="s">
        <v>1888</v>
      </c>
      <c r="D255" t="s">
        <v>2589</v>
      </c>
      <c r="E255" s="7" t="s">
        <v>3249</v>
      </c>
      <c r="F255" t="s">
        <v>2590</v>
      </c>
      <c r="G255" s="7" t="s">
        <v>3249</v>
      </c>
      <c r="H255" s="14"/>
      <c r="I255" s="1" t="s">
        <v>1889</v>
      </c>
      <c r="J255" s="1" t="s">
        <v>15</v>
      </c>
      <c r="K255" s="1" t="s">
        <v>2129</v>
      </c>
      <c r="L255" t="s">
        <v>6</v>
      </c>
      <c r="M255" s="6" t="s">
        <v>3774</v>
      </c>
    </row>
    <row r="256" spans="1:13" customFormat="1" ht="25.5" x14ac:dyDescent="0.2">
      <c r="A256" t="s">
        <v>3821</v>
      </c>
      <c r="B256" t="s">
        <v>1887</v>
      </c>
      <c r="C256" t="s">
        <v>1888</v>
      </c>
      <c r="D256" t="s">
        <v>2591</v>
      </c>
      <c r="E256" s="7" t="s">
        <v>3249</v>
      </c>
      <c r="F256" t="s">
        <v>2592</v>
      </c>
      <c r="G256" s="7" t="s">
        <v>3249</v>
      </c>
      <c r="H256" s="14"/>
      <c r="I256" s="1" t="s">
        <v>1889</v>
      </c>
      <c r="J256" s="1" t="s">
        <v>15</v>
      </c>
      <c r="K256" s="1" t="s">
        <v>2129</v>
      </c>
      <c r="L256" t="s">
        <v>6</v>
      </c>
      <c r="M256" s="6" t="s">
        <v>3774</v>
      </c>
    </row>
    <row r="257" spans="1:13" customFormat="1" ht="25.5" x14ac:dyDescent="0.2">
      <c r="A257" t="s">
        <v>3821</v>
      </c>
      <c r="B257" t="s">
        <v>1887</v>
      </c>
      <c r="C257" t="s">
        <v>1888</v>
      </c>
      <c r="D257" t="s">
        <v>2593</v>
      </c>
      <c r="E257" s="7" t="s">
        <v>3249</v>
      </c>
      <c r="F257" t="s">
        <v>2594</v>
      </c>
      <c r="G257" s="7" t="s">
        <v>3249</v>
      </c>
      <c r="H257" s="14"/>
      <c r="I257" s="1" t="s">
        <v>1889</v>
      </c>
      <c r="J257" s="1" t="s">
        <v>15</v>
      </c>
      <c r="K257" s="1" t="s">
        <v>2129</v>
      </c>
      <c r="L257" t="s">
        <v>6</v>
      </c>
      <c r="M257" s="6" t="s">
        <v>3774</v>
      </c>
    </row>
    <row r="258" spans="1:13" customFormat="1" ht="25.5" x14ac:dyDescent="0.2">
      <c r="A258" t="s">
        <v>3821</v>
      </c>
      <c r="B258" t="s">
        <v>1887</v>
      </c>
      <c r="C258" t="s">
        <v>1888</v>
      </c>
      <c r="D258" t="s">
        <v>2595</v>
      </c>
      <c r="E258" s="7" t="s">
        <v>3249</v>
      </c>
      <c r="F258" t="s">
        <v>2596</v>
      </c>
      <c r="G258" s="7" t="s">
        <v>3249</v>
      </c>
      <c r="H258" s="14"/>
      <c r="I258" s="1" t="s">
        <v>1889</v>
      </c>
      <c r="J258" s="1" t="s">
        <v>15</v>
      </c>
      <c r="K258" s="1" t="s">
        <v>2129</v>
      </c>
      <c r="L258" t="s">
        <v>6</v>
      </c>
      <c r="M258" s="6" t="s">
        <v>3774</v>
      </c>
    </row>
    <row r="259" spans="1:13" customFormat="1" ht="25.5" x14ac:dyDescent="0.2">
      <c r="B259" t="s">
        <v>1887</v>
      </c>
      <c r="C259" t="s">
        <v>1888</v>
      </c>
      <c r="D259" t="s">
        <v>2597</v>
      </c>
      <c r="E259" s="7" t="s">
        <v>3249</v>
      </c>
      <c r="F259" t="s">
        <v>2598</v>
      </c>
      <c r="G259" s="7" t="s">
        <v>3249</v>
      </c>
      <c r="H259" s="14"/>
      <c r="I259" s="1" t="s">
        <v>1889</v>
      </c>
      <c r="J259" s="1" t="s">
        <v>15</v>
      </c>
      <c r="K259" s="1" t="s">
        <v>2129</v>
      </c>
      <c r="L259" t="s">
        <v>6</v>
      </c>
      <c r="M259" s="6" t="s">
        <v>3774</v>
      </c>
    </row>
    <row r="260" spans="1:13" customFormat="1" ht="25.5" x14ac:dyDescent="0.2">
      <c r="B260" t="s">
        <v>1887</v>
      </c>
      <c r="C260" t="s">
        <v>1888</v>
      </c>
      <c r="D260" t="s">
        <v>2599</v>
      </c>
      <c r="E260" s="7" t="s">
        <v>3249</v>
      </c>
      <c r="F260" t="s">
        <v>2600</v>
      </c>
      <c r="G260" s="7" t="s">
        <v>3249</v>
      </c>
      <c r="H260" s="14"/>
      <c r="I260" s="1" t="s">
        <v>1889</v>
      </c>
      <c r="J260" s="1" t="s">
        <v>15</v>
      </c>
      <c r="K260" s="1" t="s">
        <v>2129</v>
      </c>
      <c r="L260" t="s">
        <v>6</v>
      </c>
      <c r="M260" s="6" t="s">
        <v>3774</v>
      </c>
    </row>
    <row r="261" spans="1:13" customFormat="1" ht="25.5" x14ac:dyDescent="0.2">
      <c r="B261" t="s">
        <v>1887</v>
      </c>
      <c r="C261" t="s">
        <v>1888</v>
      </c>
      <c r="D261" t="s">
        <v>2601</v>
      </c>
      <c r="E261" s="7" t="s">
        <v>3249</v>
      </c>
      <c r="F261" t="s">
        <v>2602</v>
      </c>
      <c r="G261" s="7" t="s">
        <v>3249</v>
      </c>
      <c r="H261" s="14"/>
      <c r="I261" s="1" t="s">
        <v>1889</v>
      </c>
      <c r="J261" s="1" t="s">
        <v>15</v>
      </c>
      <c r="K261" s="1" t="s">
        <v>2129</v>
      </c>
      <c r="L261" t="s">
        <v>6</v>
      </c>
      <c r="M261" s="6" t="s">
        <v>3774</v>
      </c>
    </row>
    <row r="262" spans="1:13" customFormat="1" ht="25.5" x14ac:dyDescent="0.2">
      <c r="B262" t="s">
        <v>1887</v>
      </c>
      <c r="C262" t="s">
        <v>1888</v>
      </c>
      <c r="D262" t="s">
        <v>2603</v>
      </c>
      <c r="E262" s="7" t="s">
        <v>3249</v>
      </c>
      <c r="F262" t="s">
        <v>2604</v>
      </c>
      <c r="G262" s="7" t="s">
        <v>3249</v>
      </c>
      <c r="H262" s="14"/>
      <c r="I262" s="1" t="s">
        <v>1889</v>
      </c>
      <c r="J262" s="1" t="s">
        <v>15</v>
      </c>
      <c r="K262" s="1" t="s">
        <v>2129</v>
      </c>
      <c r="L262" t="s">
        <v>6</v>
      </c>
      <c r="M262" s="6" t="s">
        <v>3774</v>
      </c>
    </row>
    <row r="263" spans="1:13" customFormat="1" ht="25.5" x14ac:dyDescent="0.2">
      <c r="B263" t="s">
        <v>1887</v>
      </c>
      <c r="C263" t="s">
        <v>1888</v>
      </c>
      <c r="D263" t="s">
        <v>2605</v>
      </c>
      <c r="E263" s="7" t="s">
        <v>3249</v>
      </c>
      <c r="F263" t="s">
        <v>2606</v>
      </c>
      <c r="G263" s="7" t="s">
        <v>3249</v>
      </c>
      <c r="H263" s="14"/>
      <c r="I263" s="1" t="s">
        <v>1889</v>
      </c>
      <c r="J263" s="1" t="s">
        <v>15</v>
      </c>
      <c r="K263" s="1" t="s">
        <v>2129</v>
      </c>
      <c r="L263" t="s">
        <v>6</v>
      </c>
      <c r="M263" s="6" t="s">
        <v>3774</v>
      </c>
    </row>
    <row r="264" spans="1:13" customFormat="1" ht="25.5" x14ac:dyDescent="0.2">
      <c r="B264" t="s">
        <v>1887</v>
      </c>
      <c r="C264" t="s">
        <v>1888</v>
      </c>
      <c r="D264" t="s">
        <v>2607</v>
      </c>
      <c r="E264" s="7" t="s">
        <v>3249</v>
      </c>
      <c r="F264" t="s">
        <v>2608</v>
      </c>
      <c r="G264" s="7" t="s">
        <v>3249</v>
      </c>
      <c r="H264" s="14"/>
      <c r="I264" s="1" t="s">
        <v>1889</v>
      </c>
      <c r="J264" s="1" t="s">
        <v>15</v>
      </c>
      <c r="K264" s="1" t="s">
        <v>2129</v>
      </c>
      <c r="L264" t="s">
        <v>6</v>
      </c>
      <c r="M264" s="6" t="s">
        <v>3774</v>
      </c>
    </row>
    <row r="265" spans="1:13" customFormat="1" ht="25.5" x14ac:dyDescent="0.2">
      <c r="B265" t="s">
        <v>1887</v>
      </c>
      <c r="C265" t="s">
        <v>1888</v>
      </c>
      <c r="D265" t="s">
        <v>2609</v>
      </c>
      <c r="E265" s="7" t="s">
        <v>3249</v>
      </c>
      <c r="F265" t="s">
        <v>2610</v>
      </c>
      <c r="G265" s="7" t="s">
        <v>3249</v>
      </c>
      <c r="H265" s="14"/>
      <c r="I265" s="1" t="s">
        <v>1889</v>
      </c>
      <c r="J265" s="1" t="s">
        <v>15</v>
      </c>
      <c r="K265" s="1" t="s">
        <v>2129</v>
      </c>
      <c r="L265" t="s">
        <v>6</v>
      </c>
      <c r="M265" s="6" t="s">
        <v>3774</v>
      </c>
    </row>
    <row r="266" spans="1:13" customFormat="1" ht="25.5" x14ac:dyDescent="0.2">
      <c r="B266" t="s">
        <v>1887</v>
      </c>
      <c r="C266" t="s">
        <v>1888</v>
      </c>
      <c r="D266" t="s">
        <v>2611</v>
      </c>
      <c r="E266" s="7" t="s">
        <v>3249</v>
      </c>
      <c r="F266" t="s">
        <v>2612</v>
      </c>
      <c r="G266" s="7" t="s">
        <v>3249</v>
      </c>
      <c r="H266" s="14"/>
      <c r="I266" s="1" t="s">
        <v>1889</v>
      </c>
      <c r="J266" s="1" t="s">
        <v>15</v>
      </c>
      <c r="K266" s="1" t="s">
        <v>2129</v>
      </c>
      <c r="L266" t="s">
        <v>6</v>
      </c>
      <c r="M266" s="6" t="s">
        <v>3774</v>
      </c>
    </row>
    <row r="267" spans="1:13" customFormat="1" ht="25.5" x14ac:dyDescent="0.2">
      <c r="B267" t="s">
        <v>1887</v>
      </c>
      <c r="C267" t="s">
        <v>1888</v>
      </c>
      <c r="D267" t="s">
        <v>2613</v>
      </c>
      <c r="E267" s="7" t="s">
        <v>3249</v>
      </c>
      <c r="F267" t="s">
        <v>2614</v>
      </c>
      <c r="G267" s="7" t="s">
        <v>3249</v>
      </c>
      <c r="H267" s="14"/>
      <c r="I267" s="1" t="s">
        <v>1889</v>
      </c>
      <c r="J267" s="1" t="s">
        <v>15</v>
      </c>
      <c r="K267" s="1" t="s">
        <v>2129</v>
      </c>
      <c r="L267" t="s">
        <v>6</v>
      </c>
      <c r="M267" s="6" t="s">
        <v>3774</v>
      </c>
    </row>
    <row r="268" spans="1:13" customFormat="1" ht="25.5" x14ac:dyDescent="0.2">
      <c r="B268" t="s">
        <v>1887</v>
      </c>
      <c r="C268" t="s">
        <v>1888</v>
      </c>
      <c r="D268" t="s">
        <v>2615</v>
      </c>
      <c r="E268" s="7" t="s">
        <v>3249</v>
      </c>
      <c r="F268" t="s">
        <v>2616</v>
      </c>
      <c r="G268" s="7" t="s">
        <v>3249</v>
      </c>
      <c r="H268" s="14"/>
      <c r="I268" s="1" t="s">
        <v>1889</v>
      </c>
      <c r="J268" s="1" t="s">
        <v>15</v>
      </c>
      <c r="K268" s="1" t="s">
        <v>2129</v>
      </c>
      <c r="L268" t="s">
        <v>6</v>
      </c>
      <c r="M268" s="6" t="s">
        <v>3774</v>
      </c>
    </row>
    <row r="269" spans="1:13" customFormat="1" ht="25.5" x14ac:dyDescent="0.2">
      <c r="B269" t="s">
        <v>1887</v>
      </c>
      <c r="C269" t="s">
        <v>1888</v>
      </c>
      <c r="D269" t="s">
        <v>2617</v>
      </c>
      <c r="E269" s="7" t="s">
        <v>3249</v>
      </c>
      <c r="F269" t="s">
        <v>2618</v>
      </c>
      <c r="G269" s="7" t="s">
        <v>3249</v>
      </c>
      <c r="H269" s="14"/>
      <c r="I269" s="1" t="s">
        <v>1889</v>
      </c>
      <c r="J269" s="1" t="s">
        <v>15</v>
      </c>
      <c r="K269" s="1" t="s">
        <v>2129</v>
      </c>
      <c r="L269" t="s">
        <v>6</v>
      </c>
      <c r="M269" s="6" t="s">
        <v>3774</v>
      </c>
    </row>
    <row r="270" spans="1:13" customFormat="1" ht="25.5" x14ac:dyDescent="0.2">
      <c r="B270" t="s">
        <v>1887</v>
      </c>
      <c r="C270" t="s">
        <v>1888</v>
      </c>
      <c r="D270" t="s">
        <v>2619</v>
      </c>
      <c r="E270" s="7" t="s">
        <v>3249</v>
      </c>
      <c r="F270" t="s">
        <v>2620</v>
      </c>
      <c r="G270" s="7" t="s">
        <v>3249</v>
      </c>
      <c r="H270" s="14"/>
      <c r="I270" s="1" t="s">
        <v>1889</v>
      </c>
      <c r="J270" s="1" t="s">
        <v>15</v>
      </c>
      <c r="K270" s="1" t="s">
        <v>2129</v>
      </c>
      <c r="L270" t="s">
        <v>6</v>
      </c>
      <c r="M270" s="6" t="s">
        <v>3774</v>
      </c>
    </row>
    <row r="271" spans="1:13" customFormat="1" ht="25.5" x14ac:dyDescent="0.2">
      <c r="B271" t="s">
        <v>1887</v>
      </c>
      <c r="C271" t="s">
        <v>1888</v>
      </c>
      <c r="D271" t="s">
        <v>2621</v>
      </c>
      <c r="E271" s="7" t="s">
        <v>3249</v>
      </c>
      <c r="F271" t="s">
        <v>2622</v>
      </c>
      <c r="G271" s="7" t="s">
        <v>3249</v>
      </c>
      <c r="H271" s="14"/>
      <c r="I271" s="1" t="s">
        <v>1889</v>
      </c>
      <c r="J271" s="1" t="s">
        <v>15</v>
      </c>
      <c r="K271" s="1" t="s">
        <v>2129</v>
      </c>
      <c r="L271" t="s">
        <v>6</v>
      </c>
      <c r="M271" s="6" t="s">
        <v>3774</v>
      </c>
    </row>
    <row r="272" spans="1:13" customFormat="1" ht="25.5" x14ac:dyDescent="0.2">
      <c r="B272" t="s">
        <v>1887</v>
      </c>
      <c r="C272" t="s">
        <v>1888</v>
      </c>
      <c r="D272" t="s">
        <v>2623</v>
      </c>
      <c r="E272" s="7" t="s">
        <v>3249</v>
      </c>
      <c r="F272" t="s">
        <v>2624</v>
      </c>
      <c r="G272" s="7" t="s">
        <v>3249</v>
      </c>
      <c r="H272" s="14"/>
      <c r="I272" s="1" t="s">
        <v>1889</v>
      </c>
      <c r="J272" s="1" t="s">
        <v>15</v>
      </c>
      <c r="K272" s="1" t="s">
        <v>2129</v>
      </c>
      <c r="L272" t="s">
        <v>6</v>
      </c>
      <c r="M272" s="6" t="s">
        <v>3774</v>
      </c>
    </row>
    <row r="273" spans="2:13" customFormat="1" ht="25.5" x14ac:dyDescent="0.2">
      <c r="B273" t="s">
        <v>1887</v>
      </c>
      <c r="C273" t="s">
        <v>1888</v>
      </c>
      <c r="D273" t="s">
        <v>2625</v>
      </c>
      <c r="E273" s="7" t="s">
        <v>3249</v>
      </c>
      <c r="F273" t="s">
        <v>2626</v>
      </c>
      <c r="G273" s="7" t="s">
        <v>3249</v>
      </c>
      <c r="H273" s="14"/>
      <c r="I273" s="1" t="s">
        <v>1889</v>
      </c>
      <c r="J273" s="1" t="s">
        <v>15</v>
      </c>
      <c r="K273" s="1" t="s">
        <v>2129</v>
      </c>
      <c r="L273" t="s">
        <v>6</v>
      </c>
      <c r="M273" s="6" t="s">
        <v>3774</v>
      </c>
    </row>
    <row r="274" spans="2:13" customFormat="1" ht="25.5" x14ac:dyDescent="0.2">
      <c r="B274" t="s">
        <v>1887</v>
      </c>
      <c r="C274" t="s">
        <v>1888</v>
      </c>
      <c r="D274" t="s">
        <v>2627</v>
      </c>
      <c r="E274" s="7" t="s">
        <v>3249</v>
      </c>
      <c r="F274" t="s">
        <v>2628</v>
      </c>
      <c r="G274" s="7" t="s">
        <v>3249</v>
      </c>
      <c r="H274" s="14"/>
      <c r="I274" s="1" t="s">
        <v>1889</v>
      </c>
      <c r="J274" s="1" t="s">
        <v>15</v>
      </c>
      <c r="K274" s="1" t="s">
        <v>2129</v>
      </c>
      <c r="L274" t="s">
        <v>6</v>
      </c>
      <c r="M274" s="6" t="s">
        <v>3774</v>
      </c>
    </row>
    <row r="275" spans="2:13" customFormat="1" ht="25.5" x14ac:dyDescent="0.2">
      <c r="B275" t="s">
        <v>1887</v>
      </c>
      <c r="C275" t="s">
        <v>1888</v>
      </c>
      <c r="D275" t="s">
        <v>2629</v>
      </c>
      <c r="E275" s="7" t="s">
        <v>3249</v>
      </c>
      <c r="F275" t="s">
        <v>2630</v>
      </c>
      <c r="G275" s="7" t="s">
        <v>3249</v>
      </c>
      <c r="H275" s="14"/>
      <c r="I275" s="1" t="s">
        <v>1889</v>
      </c>
      <c r="J275" s="1" t="s">
        <v>15</v>
      </c>
      <c r="K275" s="1" t="s">
        <v>2129</v>
      </c>
      <c r="L275" t="s">
        <v>6</v>
      </c>
      <c r="M275" s="6" t="s">
        <v>3774</v>
      </c>
    </row>
    <row r="276" spans="2:13" customFormat="1" ht="25.5" x14ac:dyDescent="0.2">
      <c r="B276" t="s">
        <v>1887</v>
      </c>
      <c r="C276" t="s">
        <v>1888</v>
      </c>
      <c r="D276" t="s">
        <v>2631</v>
      </c>
      <c r="E276" s="7" t="s">
        <v>3249</v>
      </c>
      <c r="F276" t="s">
        <v>2632</v>
      </c>
      <c r="G276" s="7" t="s">
        <v>3249</v>
      </c>
      <c r="H276" s="14"/>
      <c r="I276" s="1" t="s">
        <v>1889</v>
      </c>
      <c r="J276" s="1" t="s">
        <v>15</v>
      </c>
      <c r="K276" s="1" t="s">
        <v>2129</v>
      </c>
      <c r="L276" t="s">
        <v>6</v>
      </c>
      <c r="M276" s="6" t="s">
        <v>3774</v>
      </c>
    </row>
    <row r="277" spans="2:13" customFormat="1" ht="25.5" x14ac:dyDescent="0.2">
      <c r="B277" t="s">
        <v>1887</v>
      </c>
      <c r="C277" t="s">
        <v>1888</v>
      </c>
      <c r="D277" t="s">
        <v>2633</v>
      </c>
      <c r="E277" s="7" t="s">
        <v>3249</v>
      </c>
      <c r="F277" t="s">
        <v>2634</v>
      </c>
      <c r="G277" s="7" t="s">
        <v>3249</v>
      </c>
      <c r="H277" s="14"/>
      <c r="I277" s="1" t="s">
        <v>1889</v>
      </c>
      <c r="J277" s="1" t="s">
        <v>15</v>
      </c>
      <c r="K277" s="1" t="s">
        <v>2129</v>
      </c>
      <c r="L277" t="s">
        <v>6</v>
      </c>
      <c r="M277" s="6" t="s">
        <v>3774</v>
      </c>
    </row>
    <row r="278" spans="2:13" customFormat="1" ht="25.5" x14ac:dyDescent="0.2">
      <c r="B278" t="s">
        <v>1887</v>
      </c>
      <c r="C278" t="s">
        <v>1888</v>
      </c>
      <c r="D278" t="s">
        <v>2635</v>
      </c>
      <c r="E278" s="7" t="s">
        <v>3249</v>
      </c>
      <c r="F278" t="s">
        <v>2636</v>
      </c>
      <c r="G278" s="7" t="s">
        <v>3249</v>
      </c>
      <c r="H278" s="14"/>
      <c r="I278" s="1" t="s">
        <v>1889</v>
      </c>
      <c r="J278" s="1" t="s">
        <v>15</v>
      </c>
      <c r="K278" s="1" t="s">
        <v>2129</v>
      </c>
      <c r="L278" t="s">
        <v>6</v>
      </c>
      <c r="M278" s="6" t="s">
        <v>3774</v>
      </c>
    </row>
    <row r="279" spans="2:13" customFormat="1" ht="25.5" x14ac:dyDescent="0.2">
      <c r="B279" t="s">
        <v>1887</v>
      </c>
      <c r="C279" t="s">
        <v>1888</v>
      </c>
      <c r="D279" t="s">
        <v>2637</v>
      </c>
      <c r="E279" s="7" t="s">
        <v>3249</v>
      </c>
      <c r="F279" t="s">
        <v>2638</v>
      </c>
      <c r="G279" s="7" t="s">
        <v>3249</v>
      </c>
      <c r="H279" s="14"/>
      <c r="I279" s="1" t="s">
        <v>1889</v>
      </c>
      <c r="J279" s="1" t="s">
        <v>15</v>
      </c>
      <c r="K279" s="1" t="s">
        <v>2129</v>
      </c>
      <c r="L279" t="s">
        <v>6</v>
      </c>
      <c r="M279" s="6" t="s">
        <v>3774</v>
      </c>
    </row>
    <row r="280" spans="2:13" customFormat="1" ht="25.5" x14ac:dyDescent="0.2">
      <c r="B280" t="s">
        <v>1887</v>
      </c>
      <c r="C280" t="s">
        <v>1888</v>
      </c>
      <c r="D280" t="s">
        <v>2639</v>
      </c>
      <c r="E280" s="7" t="s">
        <v>3249</v>
      </c>
      <c r="F280" t="s">
        <v>2640</v>
      </c>
      <c r="G280" s="7" t="s">
        <v>3249</v>
      </c>
      <c r="H280" s="14"/>
      <c r="I280" s="1" t="s">
        <v>1889</v>
      </c>
      <c r="J280" s="1" t="s">
        <v>15</v>
      </c>
      <c r="K280" s="1" t="s">
        <v>2129</v>
      </c>
      <c r="L280" t="s">
        <v>6</v>
      </c>
      <c r="M280" s="6" t="s">
        <v>3774</v>
      </c>
    </row>
    <row r="281" spans="2:13" customFormat="1" ht="25.5" x14ac:dyDescent="0.2">
      <c r="B281" t="s">
        <v>1887</v>
      </c>
      <c r="C281" t="s">
        <v>1888</v>
      </c>
      <c r="D281" t="s">
        <v>2641</v>
      </c>
      <c r="E281" s="7" t="s">
        <v>3249</v>
      </c>
      <c r="F281" t="s">
        <v>2642</v>
      </c>
      <c r="G281" s="7" t="s">
        <v>3249</v>
      </c>
      <c r="H281" s="14"/>
      <c r="I281" s="1" t="s">
        <v>1889</v>
      </c>
      <c r="J281" s="1" t="s">
        <v>15</v>
      </c>
      <c r="K281" s="1" t="s">
        <v>2129</v>
      </c>
      <c r="L281" t="s">
        <v>6</v>
      </c>
      <c r="M281" s="6" t="s">
        <v>3774</v>
      </c>
    </row>
    <row r="282" spans="2:13" customFormat="1" ht="25.5" x14ac:dyDescent="0.2">
      <c r="B282" t="s">
        <v>1887</v>
      </c>
      <c r="C282" t="s">
        <v>1888</v>
      </c>
      <c r="D282" t="s">
        <v>2643</v>
      </c>
      <c r="E282" s="7" t="s">
        <v>3249</v>
      </c>
      <c r="F282" t="s">
        <v>2644</v>
      </c>
      <c r="G282" s="7" t="s">
        <v>3249</v>
      </c>
      <c r="H282" s="14"/>
      <c r="I282" s="1" t="s">
        <v>1889</v>
      </c>
      <c r="J282" s="1" t="s">
        <v>15</v>
      </c>
      <c r="K282" s="1" t="s">
        <v>2129</v>
      </c>
      <c r="L282" t="s">
        <v>6</v>
      </c>
      <c r="M282" s="6" t="s">
        <v>3774</v>
      </c>
    </row>
    <row r="283" spans="2:13" customFormat="1" ht="25.5" x14ac:dyDescent="0.2">
      <c r="B283" t="s">
        <v>1887</v>
      </c>
      <c r="C283" t="s">
        <v>1888</v>
      </c>
      <c r="D283" t="s">
        <v>2645</v>
      </c>
      <c r="E283" s="7" t="s">
        <v>3249</v>
      </c>
      <c r="F283" t="s">
        <v>2646</v>
      </c>
      <c r="G283" s="7" t="s">
        <v>3249</v>
      </c>
      <c r="H283" s="14"/>
      <c r="I283" s="1" t="s">
        <v>1889</v>
      </c>
      <c r="J283" s="1" t="s">
        <v>15</v>
      </c>
      <c r="K283" s="1" t="s">
        <v>2129</v>
      </c>
      <c r="L283" t="s">
        <v>6</v>
      </c>
      <c r="M283" s="6" t="s">
        <v>3774</v>
      </c>
    </row>
    <row r="284" spans="2:13" customFormat="1" ht="25.5" x14ac:dyDescent="0.2">
      <c r="B284" t="s">
        <v>1887</v>
      </c>
      <c r="C284" t="s">
        <v>1888</v>
      </c>
      <c r="D284" t="s">
        <v>2647</v>
      </c>
      <c r="E284" s="7" t="s">
        <v>3249</v>
      </c>
      <c r="F284" t="s">
        <v>2648</v>
      </c>
      <c r="G284" s="7" t="s">
        <v>3249</v>
      </c>
      <c r="H284" s="14"/>
      <c r="I284" s="1" t="s">
        <v>1889</v>
      </c>
      <c r="J284" s="1" t="s">
        <v>15</v>
      </c>
      <c r="K284" s="1" t="s">
        <v>2129</v>
      </c>
      <c r="L284" t="s">
        <v>6</v>
      </c>
      <c r="M284" s="6" t="s">
        <v>3774</v>
      </c>
    </row>
    <row r="285" spans="2:13" customFormat="1" ht="25.5" x14ac:dyDescent="0.2">
      <c r="B285" t="s">
        <v>1887</v>
      </c>
      <c r="C285" t="s">
        <v>1888</v>
      </c>
      <c r="D285" t="s">
        <v>2649</v>
      </c>
      <c r="E285" s="7" t="s">
        <v>3249</v>
      </c>
      <c r="F285" t="s">
        <v>2650</v>
      </c>
      <c r="G285" s="7" t="s">
        <v>3249</v>
      </c>
      <c r="H285" s="14"/>
      <c r="I285" s="1" t="s">
        <v>1889</v>
      </c>
      <c r="J285" s="1" t="s">
        <v>15</v>
      </c>
      <c r="K285" s="1" t="s">
        <v>2129</v>
      </c>
      <c r="L285" t="s">
        <v>6</v>
      </c>
      <c r="M285" s="6" t="s">
        <v>3774</v>
      </c>
    </row>
    <row r="286" spans="2:13" customFormat="1" ht="25.5" x14ac:dyDescent="0.2">
      <c r="B286" t="s">
        <v>1887</v>
      </c>
      <c r="C286" t="s">
        <v>1888</v>
      </c>
      <c r="D286" t="s">
        <v>2651</v>
      </c>
      <c r="E286" s="7" t="s">
        <v>3249</v>
      </c>
      <c r="F286" t="s">
        <v>2652</v>
      </c>
      <c r="G286" s="7" t="s">
        <v>3249</v>
      </c>
      <c r="H286" s="14"/>
      <c r="I286" s="1" t="s">
        <v>1889</v>
      </c>
      <c r="J286" s="1" t="s">
        <v>15</v>
      </c>
      <c r="K286" s="1" t="s">
        <v>2129</v>
      </c>
      <c r="L286" t="s">
        <v>6</v>
      </c>
      <c r="M286" s="6" t="s">
        <v>3774</v>
      </c>
    </row>
    <row r="287" spans="2:13" customFormat="1" ht="25.5" x14ac:dyDescent="0.2">
      <c r="B287" t="s">
        <v>1887</v>
      </c>
      <c r="C287" t="s">
        <v>1888</v>
      </c>
      <c r="D287" t="s">
        <v>2653</v>
      </c>
      <c r="E287" s="7" t="s">
        <v>3249</v>
      </c>
      <c r="F287" t="s">
        <v>2654</v>
      </c>
      <c r="G287" s="7" t="s">
        <v>3249</v>
      </c>
      <c r="H287" s="14"/>
      <c r="I287" s="1" t="s">
        <v>1889</v>
      </c>
      <c r="J287" s="1" t="s">
        <v>15</v>
      </c>
      <c r="K287" s="1" t="s">
        <v>2129</v>
      </c>
      <c r="L287" t="s">
        <v>6</v>
      </c>
      <c r="M287" s="6" t="s">
        <v>3774</v>
      </c>
    </row>
    <row r="288" spans="2:13" customFormat="1" ht="25.5" x14ac:dyDescent="0.2">
      <c r="B288" t="s">
        <v>1887</v>
      </c>
      <c r="C288" t="s">
        <v>1888</v>
      </c>
      <c r="D288" t="s">
        <v>2655</v>
      </c>
      <c r="E288" s="7" t="s">
        <v>3249</v>
      </c>
      <c r="F288" t="s">
        <v>2656</v>
      </c>
      <c r="G288" s="7" t="s">
        <v>3249</v>
      </c>
      <c r="H288" s="14"/>
      <c r="I288" s="1" t="s">
        <v>1889</v>
      </c>
      <c r="J288" s="1" t="s">
        <v>15</v>
      </c>
      <c r="K288" s="1" t="s">
        <v>2129</v>
      </c>
      <c r="L288" t="s">
        <v>6</v>
      </c>
      <c r="M288" s="6" t="s">
        <v>3774</v>
      </c>
    </row>
    <row r="289" spans="1:14" customFormat="1" ht="25.5" x14ac:dyDescent="0.2">
      <c r="B289" t="s">
        <v>1887</v>
      </c>
      <c r="C289" t="s">
        <v>1888</v>
      </c>
      <c r="D289" t="s">
        <v>2657</v>
      </c>
      <c r="E289" s="7" t="s">
        <v>3249</v>
      </c>
      <c r="F289" t="s">
        <v>2658</v>
      </c>
      <c r="G289" s="7" t="s">
        <v>3249</v>
      </c>
      <c r="H289" s="14"/>
      <c r="I289" s="1" t="s">
        <v>1889</v>
      </c>
      <c r="J289" s="1" t="s">
        <v>15</v>
      </c>
      <c r="K289" s="1" t="s">
        <v>2129</v>
      </c>
      <c r="L289" t="s">
        <v>6</v>
      </c>
      <c r="M289" s="6" t="s">
        <v>3774</v>
      </c>
    </row>
    <row r="290" spans="1:14" customFormat="1" ht="25.5" x14ac:dyDescent="0.2">
      <c r="B290" t="s">
        <v>1887</v>
      </c>
      <c r="C290" t="s">
        <v>1888</v>
      </c>
      <c r="D290" t="s">
        <v>2659</v>
      </c>
      <c r="E290" s="7" t="s">
        <v>3249</v>
      </c>
      <c r="F290" t="s">
        <v>2660</v>
      </c>
      <c r="G290" s="7" t="s">
        <v>3249</v>
      </c>
      <c r="H290" s="14"/>
      <c r="I290" s="1" t="s">
        <v>1889</v>
      </c>
      <c r="J290" s="1" t="s">
        <v>15</v>
      </c>
      <c r="K290" s="1" t="s">
        <v>2129</v>
      </c>
      <c r="L290" t="s">
        <v>6</v>
      </c>
      <c r="M290" s="6" t="s">
        <v>3774</v>
      </c>
    </row>
    <row r="291" spans="1:14" customFormat="1" ht="25.5" x14ac:dyDescent="0.2">
      <c r="B291" t="s">
        <v>1887</v>
      </c>
      <c r="C291" t="s">
        <v>1888</v>
      </c>
      <c r="D291" t="s">
        <v>2661</v>
      </c>
      <c r="E291" s="7" t="s">
        <v>3249</v>
      </c>
      <c r="F291" t="s">
        <v>2662</v>
      </c>
      <c r="G291" s="7" t="s">
        <v>3249</v>
      </c>
      <c r="H291" s="14"/>
      <c r="I291" s="1" t="s">
        <v>1889</v>
      </c>
      <c r="J291" s="1" t="s">
        <v>15</v>
      </c>
      <c r="K291" s="1" t="s">
        <v>2129</v>
      </c>
      <c r="L291" t="s">
        <v>6</v>
      </c>
      <c r="M291" s="6" t="s">
        <v>3774</v>
      </c>
    </row>
    <row r="292" spans="1:14" customFormat="1" ht="25.5" x14ac:dyDescent="0.2">
      <c r="B292" t="s">
        <v>1887</v>
      </c>
      <c r="C292" t="s">
        <v>1888</v>
      </c>
      <c r="D292" t="s">
        <v>2663</v>
      </c>
      <c r="E292" s="7" t="s">
        <v>3249</v>
      </c>
      <c r="F292" t="s">
        <v>2664</v>
      </c>
      <c r="G292" s="7" t="s">
        <v>3249</v>
      </c>
      <c r="H292" s="14"/>
      <c r="I292" s="1" t="s">
        <v>1889</v>
      </c>
      <c r="J292" s="1" t="s">
        <v>15</v>
      </c>
      <c r="K292" s="1" t="s">
        <v>2129</v>
      </c>
      <c r="L292" t="s">
        <v>6</v>
      </c>
      <c r="M292" s="6" t="s">
        <v>3774</v>
      </c>
    </row>
    <row r="293" spans="1:14" customFormat="1" ht="25.5" x14ac:dyDescent="0.2">
      <c r="B293" t="s">
        <v>1887</v>
      </c>
      <c r="C293" t="s">
        <v>1888</v>
      </c>
      <c r="D293" t="s">
        <v>2665</v>
      </c>
      <c r="E293" s="7" t="s">
        <v>3249</v>
      </c>
      <c r="F293" t="s">
        <v>2666</v>
      </c>
      <c r="G293" s="7" t="s">
        <v>3249</v>
      </c>
      <c r="H293" s="14"/>
      <c r="I293" s="1" t="s">
        <v>1889</v>
      </c>
      <c r="J293" s="1" t="s">
        <v>15</v>
      </c>
      <c r="K293" s="1" t="s">
        <v>2129</v>
      </c>
      <c r="L293" t="s">
        <v>6</v>
      </c>
      <c r="M293" s="6" t="s">
        <v>3774</v>
      </c>
    </row>
    <row r="294" spans="1:14" customFormat="1" ht="25.5" x14ac:dyDescent="0.2">
      <c r="B294" t="s">
        <v>1887</v>
      </c>
      <c r="C294" t="s">
        <v>1888</v>
      </c>
      <c r="D294" t="s">
        <v>2667</v>
      </c>
      <c r="E294" s="7" t="s">
        <v>3249</v>
      </c>
      <c r="F294" t="s">
        <v>2668</v>
      </c>
      <c r="G294" s="7" t="s">
        <v>3249</v>
      </c>
      <c r="H294" s="14"/>
      <c r="I294" s="1" t="s">
        <v>1889</v>
      </c>
      <c r="J294" s="1" t="s">
        <v>15</v>
      </c>
      <c r="K294" s="1" t="s">
        <v>2129</v>
      </c>
      <c r="L294" t="s">
        <v>6</v>
      </c>
      <c r="M294" s="6" t="s">
        <v>3774</v>
      </c>
    </row>
    <row r="295" spans="1:14" customFormat="1" ht="25.5" x14ac:dyDescent="0.2">
      <c r="B295" t="s">
        <v>1887</v>
      </c>
      <c r="C295" t="s">
        <v>1888</v>
      </c>
      <c r="D295" t="s">
        <v>2669</v>
      </c>
      <c r="E295" s="7" t="s">
        <v>3249</v>
      </c>
      <c r="F295" t="s">
        <v>2670</v>
      </c>
      <c r="G295" s="7" t="s">
        <v>3249</v>
      </c>
      <c r="H295" s="14"/>
      <c r="I295" s="1" t="s">
        <v>1889</v>
      </c>
      <c r="J295" s="1" t="s">
        <v>15</v>
      </c>
      <c r="K295" s="1" t="s">
        <v>2129</v>
      </c>
      <c r="L295" t="s">
        <v>6</v>
      </c>
      <c r="M295" s="6" t="s">
        <v>3774</v>
      </c>
    </row>
    <row r="296" spans="1:14" customFormat="1" ht="25.5" x14ac:dyDescent="0.2">
      <c r="B296" t="s">
        <v>1887</v>
      </c>
      <c r="C296" t="s">
        <v>1888</v>
      </c>
      <c r="D296" t="s">
        <v>2671</v>
      </c>
      <c r="E296" s="7" t="s">
        <v>3249</v>
      </c>
      <c r="F296" t="s">
        <v>2672</v>
      </c>
      <c r="G296" s="7" t="s">
        <v>3249</v>
      </c>
      <c r="H296" s="14"/>
      <c r="I296" s="1" t="s">
        <v>1889</v>
      </c>
      <c r="J296" s="1" t="s">
        <v>15</v>
      </c>
      <c r="K296" s="1" t="s">
        <v>2129</v>
      </c>
      <c r="L296" t="s">
        <v>6</v>
      </c>
      <c r="M296" s="6" t="s">
        <v>3774</v>
      </c>
    </row>
    <row r="297" spans="1:14" customFormat="1" ht="318.75" x14ac:dyDescent="0.2">
      <c r="A297" s="4" t="s">
        <v>3358</v>
      </c>
      <c r="B297" t="s">
        <v>1890</v>
      </c>
      <c r="C297" t="s">
        <v>1891</v>
      </c>
      <c r="D297" t="s">
        <v>2138</v>
      </c>
      <c r="E297" s="7" t="s">
        <v>3249</v>
      </c>
      <c r="F297" t="s">
        <v>2139</v>
      </c>
      <c r="G297" s="7" t="s">
        <v>3249</v>
      </c>
      <c r="H297" s="6" t="s">
        <v>3350</v>
      </c>
      <c r="I297" s="1" t="s">
        <v>1892</v>
      </c>
      <c r="J297" s="1" t="s">
        <v>12</v>
      </c>
      <c r="K297" s="1" t="s">
        <v>2128</v>
      </c>
      <c r="L297" t="s">
        <v>2121</v>
      </c>
      <c r="M297" s="21" t="s">
        <v>3411</v>
      </c>
      <c r="N297" s="6" t="s">
        <v>3314</v>
      </c>
    </row>
    <row r="298" spans="1:14" customFormat="1" ht="318.75" x14ac:dyDescent="0.2">
      <c r="A298" s="4" t="s">
        <v>3358</v>
      </c>
      <c r="B298" t="s">
        <v>1890</v>
      </c>
      <c r="C298" t="s">
        <v>1891</v>
      </c>
      <c r="D298" t="s">
        <v>2673</v>
      </c>
      <c r="E298" s="7" t="s">
        <v>3249</v>
      </c>
      <c r="F298" t="s">
        <v>2674</v>
      </c>
      <c r="G298" s="7" t="s">
        <v>3249</v>
      </c>
      <c r="H298" s="6" t="s">
        <v>3350</v>
      </c>
      <c r="I298" s="1" t="s">
        <v>1892</v>
      </c>
      <c r="J298" s="1" t="s">
        <v>15</v>
      </c>
      <c r="K298" s="1" t="s">
        <v>2128</v>
      </c>
      <c r="L298" t="s">
        <v>6</v>
      </c>
      <c r="M298" s="21" t="s">
        <v>3411</v>
      </c>
      <c r="N298" s="6" t="s">
        <v>3314</v>
      </c>
    </row>
    <row r="299" spans="1:14" customFormat="1" ht="318.75" x14ac:dyDescent="0.2">
      <c r="A299" s="4" t="s">
        <v>3358</v>
      </c>
      <c r="B299" t="s">
        <v>1890</v>
      </c>
      <c r="C299" t="s">
        <v>1891</v>
      </c>
      <c r="D299" t="s">
        <v>2675</v>
      </c>
      <c r="E299" s="7" t="s">
        <v>3249</v>
      </c>
      <c r="F299" t="s">
        <v>2676</v>
      </c>
      <c r="G299" s="7" t="s">
        <v>3249</v>
      </c>
      <c r="H299" s="6" t="s">
        <v>3350</v>
      </c>
      <c r="I299" s="1" t="s">
        <v>1892</v>
      </c>
      <c r="J299" s="1" t="s">
        <v>15</v>
      </c>
      <c r="K299" s="1" t="s">
        <v>2128</v>
      </c>
      <c r="L299" t="s">
        <v>6</v>
      </c>
      <c r="M299" s="21" t="s">
        <v>3411</v>
      </c>
      <c r="N299" s="6" t="s">
        <v>3314</v>
      </c>
    </row>
    <row r="300" spans="1:14" customFormat="1" ht="318.75" x14ac:dyDescent="0.2">
      <c r="A300" s="4" t="s">
        <v>3358</v>
      </c>
      <c r="B300" t="s">
        <v>1890</v>
      </c>
      <c r="C300" t="s">
        <v>1891</v>
      </c>
      <c r="D300" t="s">
        <v>2677</v>
      </c>
      <c r="E300" s="7" t="s">
        <v>3249</v>
      </c>
      <c r="F300" t="s">
        <v>2678</v>
      </c>
      <c r="G300" s="7" t="s">
        <v>3249</v>
      </c>
      <c r="H300" s="6" t="s">
        <v>3350</v>
      </c>
      <c r="I300" s="1" t="s">
        <v>1892</v>
      </c>
      <c r="J300" s="1" t="s">
        <v>15</v>
      </c>
      <c r="K300" s="1" t="s">
        <v>2128</v>
      </c>
      <c r="L300" t="s">
        <v>6</v>
      </c>
      <c r="M300" s="21" t="s">
        <v>3411</v>
      </c>
      <c r="N300" s="6" t="s">
        <v>3314</v>
      </c>
    </row>
    <row r="301" spans="1:14" customFormat="1" ht="318.75" x14ac:dyDescent="0.2">
      <c r="A301" s="4" t="s">
        <v>3358</v>
      </c>
      <c r="B301" t="s">
        <v>1890</v>
      </c>
      <c r="C301" t="s">
        <v>1891</v>
      </c>
      <c r="D301" t="s">
        <v>2679</v>
      </c>
      <c r="E301" s="7" t="s">
        <v>3249</v>
      </c>
      <c r="F301" t="s">
        <v>2680</v>
      </c>
      <c r="G301" s="7" t="s">
        <v>3249</v>
      </c>
      <c r="H301" s="6" t="s">
        <v>3350</v>
      </c>
      <c r="I301" s="1" t="s">
        <v>1892</v>
      </c>
      <c r="J301" s="1" t="s">
        <v>15</v>
      </c>
      <c r="K301" s="1" t="s">
        <v>2128</v>
      </c>
      <c r="L301" t="s">
        <v>6</v>
      </c>
      <c r="M301" s="21" t="s">
        <v>3411</v>
      </c>
      <c r="N301" s="6" t="s">
        <v>3314</v>
      </c>
    </row>
    <row r="302" spans="1:14" customFormat="1" ht="268.5" x14ac:dyDescent="0.25">
      <c r="A302" t="s">
        <v>1893</v>
      </c>
      <c r="B302" t="s">
        <v>1893</v>
      </c>
      <c r="C302" t="s">
        <v>1894</v>
      </c>
      <c r="D302" t="s">
        <v>2138</v>
      </c>
      <c r="E302" s="7" t="s">
        <v>3249</v>
      </c>
      <c r="F302" t="s">
        <v>2139</v>
      </c>
      <c r="G302" s="7" t="s">
        <v>3249</v>
      </c>
      <c r="H302" s="17" t="s">
        <v>3283</v>
      </c>
      <c r="I302" s="19" t="s">
        <v>3282</v>
      </c>
      <c r="J302" s="1" t="s">
        <v>12</v>
      </c>
      <c r="K302" s="1" t="s">
        <v>2128</v>
      </c>
      <c r="L302" s="11" t="s">
        <v>2122</v>
      </c>
      <c r="M302" s="21" t="s">
        <v>3411</v>
      </c>
    </row>
    <row r="303" spans="1:14" customFormat="1" ht="268.5" x14ac:dyDescent="0.25">
      <c r="A303" t="s">
        <v>1893</v>
      </c>
      <c r="B303" t="s">
        <v>1893</v>
      </c>
      <c r="C303" t="s">
        <v>1894</v>
      </c>
      <c r="D303" s="4" t="s">
        <v>3278</v>
      </c>
      <c r="E303" s="7" t="s">
        <v>3249</v>
      </c>
      <c r="F303" s="4" t="s">
        <v>3280</v>
      </c>
      <c r="G303" s="7" t="s">
        <v>3249</v>
      </c>
      <c r="H303" s="17" t="s">
        <v>3283</v>
      </c>
      <c r="I303" s="19" t="s">
        <v>3282</v>
      </c>
      <c r="J303" s="1" t="s">
        <v>15</v>
      </c>
      <c r="K303" s="1" t="s">
        <v>2128</v>
      </c>
      <c r="L303" s="11" t="s">
        <v>6</v>
      </c>
      <c r="M303" s="21" t="s">
        <v>3411</v>
      </c>
    </row>
    <row r="304" spans="1:14" customFormat="1" ht="268.5" x14ac:dyDescent="0.25">
      <c r="A304" t="s">
        <v>1893</v>
      </c>
      <c r="B304" t="s">
        <v>1893</v>
      </c>
      <c r="C304" t="s">
        <v>1894</v>
      </c>
      <c r="D304" s="4" t="s">
        <v>3279</v>
      </c>
      <c r="E304" s="7" t="s">
        <v>3249</v>
      </c>
      <c r="F304" s="4" t="s">
        <v>3281</v>
      </c>
      <c r="G304" s="7" t="s">
        <v>3249</v>
      </c>
      <c r="H304" s="17" t="s">
        <v>3283</v>
      </c>
      <c r="I304" s="19" t="s">
        <v>3282</v>
      </c>
      <c r="J304" s="1" t="s">
        <v>15</v>
      </c>
      <c r="K304" s="1" t="s">
        <v>2128</v>
      </c>
      <c r="L304" s="11" t="s">
        <v>6</v>
      </c>
      <c r="M304" s="21" t="s">
        <v>3411</v>
      </c>
    </row>
    <row r="305" spans="1:13" customFormat="1" x14ac:dyDescent="0.2">
      <c r="A305" t="s">
        <v>3819</v>
      </c>
      <c r="B305" t="s">
        <v>1895</v>
      </c>
      <c r="C305" t="s">
        <v>1896</v>
      </c>
      <c r="D305" t="s">
        <v>2138</v>
      </c>
      <c r="E305" s="7" t="s">
        <v>3249</v>
      </c>
      <c r="F305" t="s">
        <v>2139</v>
      </c>
      <c r="G305" s="7" t="s">
        <v>3249</v>
      </c>
      <c r="H305" s="14"/>
      <c r="I305" s="1" t="s">
        <v>1897</v>
      </c>
      <c r="J305" s="1" t="s">
        <v>12</v>
      </c>
      <c r="K305" s="1" t="s">
        <v>2128</v>
      </c>
      <c r="L305" t="s">
        <v>3772</v>
      </c>
      <c r="M305" s="6" t="s">
        <v>2126</v>
      </c>
    </row>
    <row r="306" spans="1:13" customFormat="1" x14ac:dyDescent="0.2">
      <c r="A306" t="s">
        <v>3819</v>
      </c>
      <c r="B306" t="s">
        <v>1895</v>
      </c>
      <c r="C306" t="s">
        <v>1896</v>
      </c>
      <c r="D306" t="s">
        <v>2681</v>
      </c>
      <c r="E306" s="7" t="s">
        <v>3249</v>
      </c>
      <c r="F306" t="s">
        <v>2682</v>
      </c>
      <c r="G306" s="7" t="s">
        <v>3249</v>
      </c>
      <c r="H306" s="14"/>
      <c r="I306" s="1" t="s">
        <v>1897</v>
      </c>
      <c r="J306" s="1" t="s">
        <v>15</v>
      </c>
      <c r="K306" s="1" t="s">
        <v>2128</v>
      </c>
      <c r="L306" t="s">
        <v>6</v>
      </c>
      <c r="M306" s="6" t="s">
        <v>2126</v>
      </c>
    </row>
    <row r="307" spans="1:13" customFormat="1" x14ac:dyDescent="0.2">
      <c r="A307" t="s">
        <v>3819</v>
      </c>
      <c r="B307" t="s">
        <v>1895</v>
      </c>
      <c r="C307" t="s">
        <v>1896</v>
      </c>
      <c r="D307" t="s">
        <v>2683</v>
      </c>
      <c r="E307" s="7" t="s">
        <v>3249</v>
      </c>
      <c r="F307" t="s">
        <v>2684</v>
      </c>
      <c r="G307" s="7" t="s">
        <v>3249</v>
      </c>
      <c r="H307" s="14"/>
      <c r="I307" s="1" t="s">
        <v>1897</v>
      </c>
      <c r="J307" s="1" t="s">
        <v>15</v>
      </c>
      <c r="K307" s="1" t="s">
        <v>2128</v>
      </c>
      <c r="L307" t="s">
        <v>6</v>
      </c>
      <c r="M307" s="6" t="s">
        <v>2126</v>
      </c>
    </row>
    <row r="308" spans="1:13" customFormat="1" x14ac:dyDescent="0.2">
      <c r="A308" t="s">
        <v>3819</v>
      </c>
      <c r="B308" t="s">
        <v>1895</v>
      </c>
      <c r="C308" t="s">
        <v>1896</v>
      </c>
      <c r="D308" t="s">
        <v>2685</v>
      </c>
      <c r="E308" s="7" t="s">
        <v>3249</v>
      </c>
      <c r="F308" t="s">
        <v>2686</v>
      </c>
      <c r="G308" s="7" t="s">
        <v>3249</v>
      </c>
      <c r="H308" s="14"/>
      <c r="I308" s="1" t="s">
        <v>1897</v>
      </c>
      <c r="J308" s="1" t="s">
        <v>15</v>
      </c>
      <c r="K308" s="1" t="s">
        <v>2128</v>
      </c>
      <c r="L308" t="s">
        <v>6</v>
      </c>
      <c r="M308" s="6" t="s">
        <v>2126</v>
      </c>
    </row>
    <row r="309" spans="1:13" customFormat="1" x14ac:dyDescent="0.2">
      <c r="A309" t="s">
        <v>3819</v>
      </c>
      <c r="B309" t="s">
        <v>1895</v>
      </c>
      <c r="C309" t="s">
        <v>1896</v>
      </c>
      <c r="D309" t="s">
        <v>2687</v>
      </c>
      <c r="E309" s="7" t="s">
        <v>3249</v>
      </c>
      <c r="F309" t="s">
        <v>2688</v>
      </c>
      <c r="G309" s="7" t="s">
        <v>3249</v>
      </c>
      <c r="H309" s="14"/>
      <c r="I309" s="1" t="s">
        <v>1897</v>
      </c>
      <c r="J309" s="1" t="s">
        <v>15</v>
      </c>
      <c r="K309" s="1" t="s">
        <v>2128</v>
      </c>
      <c r="L309" t="s">
        <v>6</v>
      </c>
      <c r="M309" s="6" t="s">
        <v>2126</v>
      </c>
    </row>
    <row r="310" spans="1:13" customFormat="1" x14ac:dyDescent="0.2">
      <c r="A310" t="s">
        <v>3819</v>
      </c>
      <c r="B310" t="s">
        <v>1895</v>
      </c>
      <c r="C310" t="s">
        <v>1896</v>
      </c>
      <c r="D310" t="s">
        <v>2689</v>
      </c>
      <c r="E310" s="7" t="s">
        <v>3249</v>
      </c>
      <c r="F310" t="s">
        <v>2690</v>
      </c>
      <c r="G310" s="7" t="s">
        <v>3249</v>
      </c>
      <c r="H310" s="14"/>
      <c r="I310" s="1" t="s">
        <v>1897</v>
      </c>
      <c r="J310" s="1" t="s">
        <v>15</v>
      </c>
      <c r="K310" s="1" t="s">
        <v>2128</v>
      </c>
      <c r="L310" t="s">
        <v>6</v>
      </c>
      <c r="M310" s="6" t="s">
        <v>2126</v>
      </c>
    </row>
    <row r="311" spans="1:13" customFormat="1" x14ac:dyDescent="0.2">
      <c r="A311" t="s">
        <v>3819</v>
      </c>
      <c r="B311" t="s">
        <v>1895</v>
      </c>
      <c r="C311" t="s">
        <v>1896</v>
      </c>
      <c r="D311" t="s">
        <v>2691</v>
      </c>
      <c r="E311" s="7" t="s">
        <v>3249</v>
      </c>
      <c r="F311" t="s">
        <v>2692</v>
      </c>
      <c r="G311" s="7" t="s">
        <v>3249</v>
      </c>
      <c r="H311" s="14"/>
      <c r="I311" s="1" t="s">
        <v>1897</v>
      </c>
      <c r="J311" s="1" t="s">
        <v>15</v>
      </c>
      <c r="K311" s="1" t="s">
        <v>2128</v>
      </c>
      <c r="L311" t="s">
        <v>6</v>
      </c>
      <c r="M311" s="6" t="s">
        <v>2126</v>
      </c>
    </row>
    <row r="312" spans="1:13" customFormat="1" x14ac:dyDescent="0.2">
      <c r="A312" t="s">
        <v>3819</v>
      </c>
      <c r="B312" t="s">
        <v>1895</v>
      </c>
      <c r="C312" t="s">
        <v>1896</v>
      </c>
      <c r="D312" t="s">
        <v>2693</v>
      </c>
      <c r="E312" s="7" t="s">
        <v>3249</v>
      </c>
      <c r="F312" t="s">
        <v>2694</v>
      </c>
      <c r="G312" s="7" t="s">
        <v>3249</v>
      </c>
      <c r="H312" s="14"/>
      <c r="I312" s="1" t="s">
        <v>1897</v>
      </c>
      <c r="J312" s="1" t="s">
        <v>15</v>
      </c>
      <c r="K312" s="1" t="s">
        <v>2128</v>
      </c>
      <c r="L312" t="s">
        <v>6</v>
      </c>
      <c r="M312" s="6" t="s">
        <v>2126</v>
      </c>
    </row>
    <row r="313" spans="1:13" customFormat="1" x14ac:dyDescent="0.2">
      <c r="A313" t="s">
        <v>3819</v>
      </c>
      <c r="B313" t="s">
        <v>1895</v>
      </c>
      <c r="C313" t="s">
        <v>1896</v>
      </c>
      <c r="D313" t="s">
        <v>2695</v>
      </c>
      <c r="E313" s="7" t="s">
        <v>3249</v>
      </c>
      <c r="F313" t="s">
        <v>2696</v>
      </c>
      <c r="G313" s="7" t="s">
        <v>3249</v>
      </c>
      <c r="H313" s="14"/>
      <c r="I313" s="1" t="s">
        <v>1897</v>
      </c>
      <c r="J313" s="1" t="s">
        <v>15</v>
      </c>
      <c r="K313" s="1" t="s">
        <v>2128</v>
      </c>
      <c r="L313" t="s">
        <v>6</v>
      </c>
      <c r="M313" s="6" t="s">
        <v>2126</v>
      </c>
    </row>
    <row r="314" spans="1:13" customFormat="1" x14ac:dyDescent="0.2">
      <c r="A314" t="s">
        <v>3819</v>
      </c>
      <c r="B314" t="s">
        <v>1895</v>
      </c>
      <c r="C314" t="s">
        <v>1896</v>
      </c>
      <c r="D314" t="s">
        <v>2697</v>
      </c>
      <c r="E314" s="7" t="s">
        <v>3249</v>
      </c>
      <c r="F314" t="s">
        <v>2698</v>
      </c>
      <c r="G314" s="7" t="s">
        <v>3249</v>
      </c>
      <c r="H314" s="14"/>
      <c r="I314" s="1" t="s">
        <v>1897</v>
      </c>
      <c r="J314" s="1" t="s">
        <v>15</v>
      </c>
      <c r="K314" s="1" t="s">
        <v>2128</v>
      </c>
      <c r="L314" t="s">
        <v>6</v>
      </c>
      <c r="M314" s="6" t="s">
        <v>2126</v>
      </c>
    </row>
    <row r="315" spans="1:13" customFormat="1" x14ac:dyDescent="0.2">
      <c r="A315" t="s">
        <v>3819</v>
      </c>
      <c r="B315" t="s">
        <v>1895</v>
      </c>
      <c r="C315" t="s">
        <v>1896</v>
      </c>
      <c r="D315" t="s">
        <v>2699</v>
      </c>
      <c r="E315" s="7" t="s">
        <v>3249</v>
      </c>
      <c r="F315" t="s">
        <v>2700</v>
      </c>
      <c r="G315" s="7" t="s">
        <v>3249</v>
      </c>
      <c r="H315" s="14"/>
      <c r="I315" s="1" t="s">
        <v>1897</v>
      </c>
      <c r="J315" s="1" t="s">
        <v>15</v>
      </c>
      <c r="K315" s="1" t="s">
        <v>2128</v>
      </c>
      <c r="L315" t="s">
        <v>6</v>
      </c>
      <c r="M315" s="6" t="s">
        <v>2126</v>
      </c>
    </row>
    <row r="316" spans="1:13" customFormat="1" x14ac:dyDescent="0.2">
      <c r="A316" t="s">
        <v>3819</v>
      </c>
      <c r="B316" t="s">
        <v>1895</v>
      </c>
      <c r="C316" t="s">
        <v>1896</v>
      </c>
      <c r="D316" t="s">
        <v>2701</v>
      </c>
      <c r="E316" s="7" t="s">
        <v>3249</v>
      </c>
      <c r="F316" t="s">
        <v>2702</v>
      </c>
      <c r="G316" s="7" t="s">
        <v>3249</v>
      </c>
      <c r="H316" s="14"/>
      <c r="I316" s="1" t="s">
        <v>1897</v>
      </c>
      <c r="J316" s="1" t="s">
        <v>15</v>
      </c>
      <c r="K316" s="1" t="s">
        <v>2128</v>
      </c>
      <c r="L316" t="s">
        <v>6</v>
      </c>
      <c r="M316" s="6" t="s">
        <v>2126</v>
      </c>
    </row>
    <row r="317" spans="1:13" customFormat="1" x14ac:dyDescent="0.2">
      <c r="A317" t="s">
        <v>3819</v>
      </c>
      <c r="B317" t="s">
        <v>1895</v>
      </c>
      <c r="C317" t="s">
        <v>1896</v>
      </c>
      <c r="D317" t="s">
        <v>2703</v>
      </c>
      <c r="E317" s="7" t="s">
        <v>3249</v>
      </c>
      <c r="F317" t="s">
        <v>2704</v>
      </c>
      <c r="G317" s="7" t="s">
        <v>3249</v>
      </c>
      <c r="H317" s="14"/>
      <c r="I317" s="1" t="s">
        <v>1897</v>
      </c>
      <c r="J317" s="1" t="s">
        <v>15</v>
      </c>
      <c r="K317" s="1" t="s">
        <v>2128</v>
      </c>
      <c r="L317" t="s">
        <v>6</v>
      </c>
      <c r="M317" s="6" t="s">
        <v>2126</v>
      </c>
    </row>
    <row r="318" spans="1:13" customFormat="1" x14ac:dyDescent="0.2">
      <c r="A318" t="s">
        <v>3819</v>
      </c>
      <c r="B318" t="s">
        <v>1895</v>
      </c>
      <c r="C318" t="s">
        <v>1896</v>
      </c>
      <c r="D318" t="s">
        <v>2705</v>
      </c>
      <c r="E318" s="7" t="s">
        <v>3249</v>
      </c>
      <c r="F318" t="s">
        <v>2706</v>
      </c>
      <c r="G318" s="7" t="s">
        <v>3249</v>
      </c>
      <c r="H318" s="14"/>
      <c r="I318" s="1" t="s">
        <v>1897</v>
      </c>
      <c r="J318" s="1" t="s">
        <v>15</v>
      </c>
      <c r="K318" s="1" t="s">
        <v>2128</v>
      </c>
      <c r="L318" t="s">
        <v>6</v>
      </c>
      <c r="M318" s="6" t="s">
        <v>2126</v>
      </c>
    </row>
    <row r="319" spans="1:13" customFormat="1" x14ac:dyDescent="0.2">
      <c r="A319" t="s">
        <v>3819</v>
      </c>
      <c r="B319" t="s">
        <v>1895</v>
      </c>
      <c r="C319" t="s">
        <v>1896</v>
      </c>
      <c r="D319" t="s">
        <v>2707</v>
      </c>
      <c r="E319" s="7" t="s">
        <v>3249</v>
      </c>
      <c r="F319" t="s">
        <v>2708</v>
      </c>
      <c r="G319" s="7" t="s">
        <v>3249</v>
      </c>
      <c r="H319" s="14"/>
      <c r="I319" s="1" t="s">
        <v>1897</v>
      </c>
      <c r="J319" s="1" t="s">
        <v>15</v>
      </c>
      <c r="K319" s="1" t="s">
        <v>2128</v>
      </c>
      <c r="L319" t="s">
        <v>6</v>
      </c>
      <c r="M319" s="6" t="s">
        <v>2126</v>
      </c>
    </row>
    <row r="320" spans="1:13" customFormat="1" x14ac:dyDescent="0.2">
      <c r="A320" t="s">
        <v>3819</v>
      </c>
      <c r="B320" t="s">
        <v>1895</v>
      </c>
      <c r="C320" t="s">
        <v>1896</v>
      </c>
      <c r="D320" t="s">
        <v>2709</v>
      </c>
      <c r="E320" s="7" t="s">
        <v>3249</v>
      </c>
      <c r="F320" t="s">
        <v>2710</v>
      </c>
      <c r="G320" s="7" t="s">
        <v>3249</v>
      </c>
      <c r="H320" s="14"/>
      <c r="I320" s="1" t="s">
        <v>1897</v>
      </c>
      <c r="J320" s="1" t="s">
        <v>15</v>
      </c>
      <c r="K320" s="1" t="s">
        <v>2128</v>
      </c>
      <c r="L320" t="s">
        <v>6</v>
      </c>
      <c r="M320" s="6" t="s">
        <v>2126</v>
      </c>
    </row>
    <row r="321" spans="1:13" customFormat="1" x14ac:dyDescent="0.2">
      <c r="A321" t="s">
        <v>3819</v>
      </c>
      <c r="B321" t="s">
        <v>1895</v>
      </c>
      <c r="C321" t="s">
        <v>1896</v>
      </c>
      <c r="D321" t="s">
        <v>2711</v>
      </c>
      <c r="E321" s="7" t="s">
        <v>3249</v>
      </c>
      <c r="F321" t="s">
        <v>2712</v>
      </c>
      <c r="G321" s="7" t="s">
        <v>3249</v>
      </c>
      <c r="H321" s="14"/>
      <c r="I321" s="1" t="s">
        <v>1897</v>
      </c>
      <c r="J321" s="1" t="s">
        <v>15</v>
      </c>
      <c r="K321" s="1" t="s">
        <v>2128</v>
      </c>
      <c r="L321" t="s">
        <v>6</v>
      </c>
      <c r="M321" s="6" t="s">
        <v>2126</v>
      </c>
    </row>
    <row r="322" spans="1:13" customFormat="1" x14ac:dyDescent="0.2">
      <c r="A322" t="s">
        <v>3819</v>
      </c>
      <c r="B322" t="s">
        <v>1895</v>
      </c>
      <c r="C322" t="s">
        <v>1896</v>
      </c>
      <c r="D322" t="s">
        <v>2713</v>
      </c>
      <c r="E322" s="7" t="s">
        <v>3249</v>
      </c>
      <c r="F322" t="s">
        <v>2714</v>
      </c>
      <c r="G322" s="7" t="s">
        <v>3249</v>
      </c>
      <c r="H322" s="14"/>
      <c r="I322" s="1" t="s">
        <v>1897</v>
      </c>
      <c r="J322" s="1" t="s">
        <v>15</v>
      </c>
      <c r="K322" s="1" t="s">
        <v>2128</v>
      </c>
      <c r="L322" t="s">
        <v>6</v>
      </c>
      <c r="M322" s="6" t="s">
        <v>2126</v>
      </c>
    </row>
    <row r="323" spans="1:13" customFormat="1" x14ac:dyDescent="0.2">
      <c r="A323" t="s">
        <v>3819</v>
      </c>
      <c r="B323" t="s">
        <v>1895</v>
      </c>
      <c r="C323" t="s">
        <v>1896</v>
      </c>
      <c r="D323" t="s">
        <v>2715</v>
      </c>
      <c r="E323" s="7" t="s">
        <v>3249</v>
      </c>
      <c r="F323" t="s">
        <v>2716</v>
      </c>
      <c r="G323" s="7" t="s">
        <v>3249</v>
      </c>
      <c r="H323" s="14"/>
      <c r="I323" s="1" t="s">
        <v>1897</v>
      </c>
      <c r="J323" s="1" t="s">
        <v>15</v>
      </c>
      <c r="K323" s="1" t="s">
        <v>2128</v>
      </c>
      <c r="L323" t="s">
        <v>6</v>
      </c>
      <c r="M323" s="6" t="s">
        <v>2126</v>
      </c>
    </row>
    <row r="324" spans="1:13" customFormat="1" x14ac:dyDescent="0.2">
      <c r="A324" t="s">
        <v>3819</v>
      </c>
      <c r="B324" t="s">
        <v>1895</v>
      </c>
      <c r="C324" t="s">
        <v>1896</v>
      </c>
      <c r="D324" t="s">
        <v>2717</v>
      </c>
      <c r="E324" s="7" t="s">
        <v>3249</v>
      </c>
      <c r="F324" t="s">
        <v>2718</v>
      </c>
      <c r="G324" s="7" t="s">
        <v>3249</v>
      </c>
      <c r="H324" s="14"/>
      <c r="I324" s="1" t="s">
        <v>1897</v>
      </c>
      <c r="J324" s="1" t="s">
        <v>15</v>
      </c>
      <c r="K324" s="1" t="s">
        <v>2128</v>
      </c>
      <c r="L324" t="s">
        <v>6</v>
      </c>
      <c r="M324" s="6" t="s">
        <v>2126</v>
      </c>
    </row>
    <row r="325" spans="1:13" customFormat="1" x14ac:dyDescent="0.2">
      <c r="A325" t="s">
        <v>3819</v>
      </c>
      <c r="B325" t="s">
        <v>1895</v>
      </c>
      <c r="C325" t="s">
        <v>1896</v>
      </c>
      <c r="D325" t="s">
        <v>2719</v>
      </c>
      <c r="E325" s="7" t="s">
        <v>3249</v>
      </c>
      <c r="F325" t="s">
        <v>2720</v>
      </c>
      <c r="G325" s="7" t="s">
        <v>3249</v>
      </c>
      <c r="H325" s="14"/>
      <c r="I325" s="1" t="s">
        <v>1897</v>
      </c>
      <c r="J325" s="1" t="s">
        <v>15</v>
      </c>
      <c r="K325" s="1" t="s">
        <v>2128</v>
      </c>
      <c r="L325" t="s">
        <v>6</v>
      </c>
      <c r="M325" s="6" t="s">
        <v>2126</v>
      </c>
    </row>
    <row r="326" spans="1:13" customFormat="1" x14ac:dyDescent="0.2">
      <c r="A326" t="s">
        <v>3819</v>
      </c>
      <c r="B326" t="s">
        <v>1895</v>
      </c>
      <c r="C326" t="s">
        <v>1896</v>
      </c>
      <c r="D326" t="s">
        <v>2721</v>
      </c>
      <c r="E326" s="7" t="s">
        <v>3249</v>
      </c>
      <c r="F326" t="s">
        <v>2722</v>
      </c>
      <c r="G326" s="7" t="s">
        <v>3249</v>
      </c>
      <c r="H326" s="14"/>
      <c r="I326" s="1" t="s">
        <v>1897</v>
      </c>
      <c r="J326" s="1" t="s">
        <v>15</v>
      </c>
      <c r="K326" s="1" t="s">
        <v>2128</v>
      </c>
      <c r="L326" t="s">
        <v>6</v>
      </c>
      <c r="M326" s="6" t="s">
        <v>2126</v>
      </c>
    </row>
    <row r="327" spans="1:13" customFormat="1" x14ac:dyDescent="0.2">
      <c r="A327" t="s">
        <v>3819</v>
      </c>
      <c r="B327" t="s">
        <v>1895</v>
      </c>
      <c r="C327" t="s">
        <v>1896</v>
      </c>
      <c r="D327" t="s">
        <v>2723</v>
      </c>
      <c r="E327" s="7" t="s">
        <v>3249</v>
      </c>
      <c r="F327" t="s">
        <v>2724</v>
      </c>
      <c r="G327" s="7" t="s">
        <v>3249</v>
      </c>
      <c r="H327" s="14"/>
      <c r="I327" s="1" t="s">
        <v>1897</v>
      </c>
      <c r="J327" s="1" t="s">
        <v>15</v>
      </c>
      <c r="K327" s="1" t="s">
        <v>2128</v>
      </c>
      <c r="L327" t="s">
        <v>6</v>
      </c>
      <c r="M327" s="6" t="s">
        <v>2126</v>
      </c>
    </row>
    <row r="328" spans="1:13" customFormat="1" x14ac:dyDescent="0.2">
      <c r="A328" t="s">
        <v>3819</v>
      </c>
      <c r="B328" t="s">
        <v>1895</v>
      </c>
      <c r="C328" t="s">
        <v>1896</v>
      </c>
      <c r="D328" t="s">
        <v>2725</v>
      </c>
      <c r="E328" s="7" t="s">
        <v>3249</v>
      </c>
      <c r="F328" t="s">
        <v>2726</v>
      </c>
      <c r="G328" s="7" t="s">
        <v>3249</v>
      </c>
      <c r="H328" s="14"/>
      <c r="I328" s="1" t="s">
        <v>1897</v>
      </c>
      <c r="J328" s="1" t="s">
        <v>15</v>
      </c>
      <c r="K328" s="1" t="s">
        <v>2128</v>
      </c>
      <c r="L328" t="s">
        <v>6</v>
      </c>
      <c r="M328" s="6" t="s">
        <v>2126</v>
      </c>
    </row>
    <row r="329" spans="1:13" customFormat="1" x14ac:dyDescent="0.2">
      <c r="A329" t="s">
        <v>3819</v>
      </c>
      <c r="B329" t="s">
        <v>1895</v>
      </c>
      <c r="C329" t="s">
        <v>1896</v>
      </c>
      <c r="D329" t="s">
        <v>2727</v>
      </c>
      <c r="E329" s="7" t="s">
        <v>3249</v>
      </c>
      <c r="F329" t="s">
        <v>2728</v>
      </c>
      <c r="G329" s="7" t="s">
        <v>3249</v>
      </c>
      <c r="H329" s="14"/>
      <c r="I329" s="1" t="s">
        <v>1897</v>
      </c>
      <c r="J329" s="1" t="s">
        <v>15</v>
      </c>
      <c r="K329" s="1" t="s">
        <v>2128</v>
      </c>
      <c r="L329" t="s">
        <v>6</v>
      </c>
      <c r="M329" s="6" t="s">
        <v>2126</v>
      </c>
    </row>
    <row r="330" spans="1:13" customFormat="1" x14ac:dyDescent="0.2">
      <c r="A330" t="s">
        <v>3819</v>
      </c>
      <c r="B330" t="s">
        <v>1895</v>
      </c>
      <c r="C330" t="s">
        <v>1896</v>
      </c>
      <c r="D330" t="s">
        <v>2729</v>
      </c>
      <c r="E330" s="7" t="s">
        <v>3249</v>
      </c>
      <c r="F330" t="s">
        <v>2730</v>
      </c>
      <c r="G330" s="7" t="s">
        <v>3249</v>
      </c>
      <c r="H330" s="14"/>
      <c r="I330" s="1" t="s">
        <v>1897</v>
      </c>
      <c r="J330" s="1" t="s">
        <v>15</v>
      </c>
      <c r="K330" s="1" t="s">
        <v>2128</v>
      </c>
      <c r="L330" t="s">
        <v>6</v>
      </c>
      <c r="M330" s="6" t="s">
        <v>2126</v>
      </c>
    </row>
    <row r="331" spans="1:13" customFormat="1" x14ac:dyDescent="0.2">
      <c r="A331" t="s">
        <v>3819</v>
      </c>
      <c r="B331" t="s">
        <v>1895</v>
      </c>
      <c r="C331" t="s">
        <v>1896</v>
      </c>
      <c r="D331" t="s">
        <v>2731</v>
      </c>
      <c r="E331" s="7" t="s">
        <v>3249</v>
      </c>
      <c r="F331" t="s">
        <v>2732</v>
      </c>
      <c r="G331" s="7" t="s">
        <v>3249</v>
      </c>
      <c r="H331" s="14"/>
      <c r="I331" s="1" t="s">
        <v>1897</v>
      </c>
      <c r="J331" s="1" t="s">
        <v>15</v>
      </c>
      <c r="K331" s="1" t="s">
        <v>2128</v>
      </c>
      <c r="L331" t="s">
        <v>6</v>
      </c>
      <c r="M331" s="6" t="s">
        <v>2126</v>
      </c>
    </row>
    <row r="332" spans="1:13" customFormat="1" x14ac:dyDescent="0.2">
      <c r="A332" t="s">
        <v>3819</v>
      </c>
      <c r="B332" t="s">
        <v>1895</v>
      </c>
      <c r="C332" t="s">
        <v>1896</v>
      </c>
      <c r="D332" t="s">
        <v>2733</v>
      </c>
      <c r="E332" s="7" t="s">
        <v>3249</v>
      </c>
      <c r="F332" t="s">
        <v>2734</v>
      </c>
      <c r="G332" s="7" t="s">
        <v>3249</v>
      </c>
      <c r="H332" s="14"/>
      <c r="I332" s="1" t="s">
        <v>1897</v>
      </c>
      <c r="J332" s="1" t="s">
        <v>15</v>
      </c>
      <c r="K332" s="1" t="s">
        <v>2128</v>
      </c>
      <c r="L332" t="s">
        <v>6</v>
      </c>
      <c r="M332" s="6" t="s">
        <v>2126</v>
      </c>
    </row>
    <row r="333" spans="1:13" customFormat="1" x14ac:dyDescent="0.2">
      <c r="A333" t="s">
        <v>3819</v>
      </c>
      <c r="B333" t="s">
        <v>1895</v>
      </c>
      <c r="C333" t="s">
        <v>1896</v>
      </c>
      <c r="D333" t="s">
        <v>2735</v>
      </c>
      <c r="E333" s="7" t="s">
        <v>3249</v>
      </c>
      <c r="F333" t="s">
        <v>2736</v>
      </c>
      <c r="G333" s="7" t="s">
        <v>3249</v>
      </c>
      <c r="H333" s="14"/>
      <c r="I333" s="1" t="s">
        <v>1897</v>
      </c>
      <c r="J333" s="1" t="s">
        <v>15</v>
      </c>
      <c r="K333" s="1" t="s">
        <v>2128</v>
      </c>
      <c r="L333" t="s">
        <v>6</v>
      </c>
      <c r="M333" s="6" t="s">
        <v>2126</v>
      </c>
    </row>
    <row r="334" spans="1:13" customFormat="1" x14ac:dyDescent="0.2">
      <c r="A334" t="s">
        <v>3819</v>
      </c>
      <c r="B334" t="s">
        <v>1895</v>
      </c>
      <c r="C334" t="s">
        <v>1896</v>
      </c>
      <c r="D334" t="s">
        <v>2737</v>
      </c>
      <c r="E334" s="7" t="s">
        <v>3249</v>
      </c>
      <c r="F334" t="s">
        <v>2738</v>
      </c>
      <c r="G334" s="7" t="s">
        <v>3249</v>
      </c>
      <c r="H334" s="14"/>
      <c r="I334" s="1" t="s">
        <v>1897</v>
      </c>
      <c r="J334" s="1" t="s">
        <v>15</v>
      </c>
      <c r="K334" s="1" t="s">
        <v>2128</v>
      </c>
      <c r="L334" t="s">
        <v>6</v>
      </c>
      <c r="M334" s="6" t="s">
        <v>2126</v>
      </c>
    </row>
    <row r="335" spans="1:13" customFormat="1" x14ac:dyDescent="0.2">
      <c r="A335" t="s">
        <v>3819</v>
      </c>
      <c r="B335" t="s">
        <v>1895</v>
      </c>
      <c r="C335" t="s">
        <v>1896</v>
      </c>
      <c r="D335" t="s">
        <v>2739</v>
      </c>
      <c r="E335" s="7" t="s">
        <v>3249</v>
      </c>
      <c r="F335" t="s">
        <v>2740</v>
      </c>
      <c r="G335" s="7" t="s">
        <v>3249</v>
      </c>
      <c r="H335" s="14"/>
      <c r="I335" s="1" t="s">
        <v>1897</v>
      </c>
      <c r="J335" s="1" t="s">
        <v>15</v>
      </c>
      <c r="K335" s="1" t="s">
        <v>2128</v>
      </c>
      <c r="L335" t="s">
        <v>6</v>
      </c>
      <c r="M335" s="6" t="s">
        <v>2126</v>
      </c>
    </row>
    <row r="336" spans="1:13" customFormat="1" x14ac:dyDescent="0.2">
      <c r="A336" t="s">
        <v>3819</v>
      </c>
      <c r="B336" t="s">
        <v>1895</v>
      </c>
      <c r="C336" t="s">
        <v>1896</v>
      </c>
      <c r="D336" t="s">
        <v>2741</v>
      </c>
      <c r="E336" s="7" t="s">
        <v>3249</v>
      </c>
      <c r="F336" t="s">
        <v>2742</v>
      </c>
      <c r="G336" s="7" t="s">
        <v>3249</v>
      </c>
      <c r="H336" s="14"/>
      <c r="I336" s="1" t="s">
        <v>1897</v>
      </c>
      <c r="J336" s="1" t="s">
        <v>15</v>
      </c>
      <c r="K336" s="1" t="s">
        <v>2128</v>
      </c>
      <c r="L336" t="s">
        <v>6</v>
      </c>
      <c r="M336" s="6" t="s">
        <v>2126</v>
      </c>
    </row>
    <row r="337" spans="1:13" customFormat="1" x14ac:dyDescent="0.2">
      <c r="A337" t="s">
        <v>3819</v>
      </c>
      <c r="B337" t="s">
        <v>1895</v>
      </c>
      <c r="C337" t="s">
        <v>1896</v>
      </c>
      <c r="D337" t="s">
        <v>2743</v>
      </c>
      <c r="E337" s="7" t="s">
        <v>3249</v>
      </c>
      <c r="F337" t="s">
        <v>2744</v>
      </c>
      <c r="G337" s="7" t="s">
        <v>3249</v>
      </c>
      <c r="H337" s="14"/>
      <c r="I337" s="1" t="s">
        <v>1897</v>
      </c>
      <c r="J337" s="1" t="s">
        <v>15</v>
      </c>
      <c r="K337" s="1" t="s">
        <v>2128</v>
      </c>
      <c r="L337" t="s">
        <v>6</v>
      </c>
      <c r="M337" s="6" t="s">
        <v>2126</v>
      </c>
    </row>
    <row r="338" spans="1:13" customFormat="1" x14ac:dyDescent="0.2">
      <c r="A338" t="s">
        <v>3819</v>
      </c>
      <c r="B338" t="s">
        <v>1895</v>
      </c>
      <c r="C338" t="s">
        <v>1896</v>
      </c>
      <c r="D338" t="s">
        <v>2745</v>
      </c>
      <c r="E338" s="7" t="s">
        <v>3249</v>
      </c>
      <c r="F338" t="s">
        <v>2746</v>
      </c>
      <c r="G338" s="7" t="s">
        <v>3249</v>
      </c>
      <c r="H338" s="14"/>
      <c r="I338" s="1" t="s">
        <v>1897</v>
      </c>
      <c r="J338" s="1" t="s">
        <v>15</v>
      </c>
      <c r="K338" s="1" t="s">
        <v>2128</v>
      </c>
      <c r="L338" t="s">
        <v>6</v>
      </c>
      <c r="M338" s="6" t="s">
        <v>2126</v>
      </c>
    </row>
    <row r="339" spans="1:13" customFormat="1" x14ac:dyDescent="0.2">
      <c r="A339" t="s">
        <v>3819</v>
      </c>
      <c r="B339" t="s">
        <v>1895</v>
      </c>
      <c r="C339" t="s">
        <v>1896</v>
      </c>
      <c r="D339" t="s">
        <v>2747</v>
      </c>
      <c r="E339" s="7" t="s">
        <v>3249</v>
      </c>
      <c r="F339" t="s">
        <v>2748</v>
      </c>
      <c r="G339" s="7" t="s">
        <v>3249</v>
      </c>
      <c r="H339" s="14"/>
      <c r="I339" s="1" t="s">
        <v>1897</v>
      </c>
      <c r="J339" s="1" t="s">
        <v>15</v>
      </c>
      <c r="K339" s="1" t="s">
        <v>2128</v>
      </c>
      <c r="L339" t="s">
        <v>6</v>
      </c>
      <c r="M339" s="6" t="s">
        <v>2126</v>
      </c>
    </row>
    <row r="340" spans="1:13" customFormat="1" x14ac:dyDescent="0.2">
      <c r="A340" t="s">
        <v>3819</v>
      </c>
      <c r="B340" t="s">
        <v>1895</v>
      </c>
      <c r="C340" t="s">
        <v>1896</v>
      </c>
      <c r="D340" t="s">
        <v>2749</v>
      </c>
      <c r="E340" s="7" t="s">
        <v>3249</v>
      </c>
      <c r="F340" t="s">
        <v>2750</v>
      </c>
      <c r="G340" s="7" t="s">
        <v>3249</v>
      </c>
      <c r="H340" s="14"/>
      <c r="I340" s="1" t="s">
        <v>1897</v>
      </c>
      <c r="J340" s="1" t="s">
        <v>15</v>
      </c>
      <c r="K340" s="1" t="s">
        <v>2128</v>
      </c>
      <c r="L340" t="s">
        <v>6</v>
      </c>
      <c r="M340" s="6" t="s">
        <v>2126</v>
      </c>
    </row>
    <row r="341" spans="1:13" customFormat="1" x14ac:dyDescent="0.2">
      <c r="A341" t="s">
        <v>3819</v>
      </c>
      <c r="B341" t="s">
        <v>1895</v>
      </c>
      <c r="C341" t="s">
        <v>1896</v>
      </c>
      <c r="D341" t="s">
        <v>2751</v>
      </c>
      <c r="E341" s="7" t="s">
        <v>3249</v>
      </c>
      <c r="F341" t="s">
        <v>2752</v>
      </c>
      <c r="G341" s="7" t="s">
        <v>3249</v>
      </c>
      <c r="H341" s="14"/>
      <c r="I341" s="1" t="s">
        <v>1897</v>
      </c>
      <c r="J341" s="1" t="s">
        <v>15</v>
      </c>
      <c r="K341" s="1" t="s">
        <v>2128</v>
      </c>
      <c r="L341" t="s">
        <v>6</v>
      </c>
      <c r="M341" s="6" t="s">
        <v>2126</v>
      </c>
    </row>
    <row r="342" spans="1:13" customFormat="1" x14ac:dyDescent="0.2">
      <c r="A342" t="s">
        <v>3819</v>
      </c>
      <c r="B342" t="s">
        <v>1895</v>
      </c>
      <c r="C342" t="s">
        <v>1896</v>
      </c>
      <c r="D342" t="s">
        <v>2753</v>
      </c>
      <c r="E342" s="7" t="s">
        <v>3249</v>
      </c>
      <c r="F342" t="s">
        <v>2754</v>
      </c>
      <c r="G342" s="7" t="s">
        <v>3249</v>
      </c>
      <c r="H342" s="14"/>
      <c r="I342" s="1" t="s">
        <v>1897</v>
      </c>
      <c r="J342" s="1" t="s">
        <v>15</v>
      </c>
      <c r="K342" s="1" t="s">
        <v>2128</v>
      </c>
      <c r="L342" t="s">
        <v>6</v>
      </c>
      <c r="M342" s="6" t="s">
        <v>2126</v>
      </c>
    </row>
    <row r="343" spans="1:13" customFormat="1" x14ac:dyDescent="0.2">
      <c r="A343" t="s">
        <v>3819</v>
      </c>
      <c r="B343" t="s">
        <v>1895</v>
      </c>
      <c r="C343" t="s">
        <v>1896</v>
      </c>
      <c r="D343" t="s">
        <v>2755</v>
      </c>
      <c r="E343" s="7" t="s">
        <v>3249</v>
      </c>
      <c r="F343" t="s">
        <v>2756</v>
      </c>
      <c r="G343" s="7" t="s">
        <v>3249</v>
      </c>
      <c r="H343" s="14"/>
      <c r="I343" s="1" t="s">
        <v>1897</v>
      </c>
      <c r="J343" s="1" t="s">
        <v>15</v>
      </c>
      <c r="K343" s="1" t="s">
        <v>2128</v>
      </c>
      <c r="L343" t="s">
        <v>6</v>
      </c>
      <c r="M343" s="6" t="s">
        <v>2126</v>
      </c>
    </row>
    <row r="344" spans="1:13" customFormat="1" x14ac:dyDescent="0.2">
      <c r="A344" t="s">
        <v>3819</v>
      </c>
      <c r="B344" t="s">
        <v>1895</v>
      </c>
      <c r="C344" t="s">
        <v>1896</v>
      </c>
      <c r="D344" t="s">
        <v>2757</v>
      </c>
      <c r="E344" s="7" t="s">
        <v>3249</v>
      </c>
      <c r="F344" t="s">
        <v>2758</v>
      </c>
      <c r="G344" s="7" t="s">
        <v>3249</v>
      </c>
      <c r="H344" s="14"/>
      <c r="I344" s="1" t="s">
        <v>1897</v>
      </c>
      <c r="J344" s="1" t="s">
        <v>15</v>
      </c>
      <c r="K344" s="1" t="s">
        <v>2128</v>
      </c>
      <c r="L344" t="s">
        <v>6</v>
      </c>
      <c r="M344" s="6" t="s">
        <v>2126</v>
      </c>
    </row>
    <row r="345" spans="1:13" customFormat="1" x14ac:dyDescent="0.2">
      <c r="A345" t="s">
        <v>3819</v>
      </c>
      <c r="B345" t="s">
        <v>1895</v>
      </c>
      <c r="C345" t="s">
        <v>1896</v>
      </c>
      <c r="D345" t="s">
        <v>2759</v>
      </c>
      <c r="E345" s="7" t="s">
        <v>3249</v>
      </c>
      <c r="F345" t="s">
        <v>2760</v>
      </c>
      <c r="G345" s="7" t="s">
        <v>3249</v>
      </c>
      <c r="H345" s="14"/>
      <c r="I345" s="1" t="s">
        <v>1897</v>
      </c>
      <c r="J345" s="1" t="s">
        <v>15</v>
      </c>
      <c r="K345" s="1" t="s">
        <v>2128</v>
      </c>
      <c r="L345" t="s">
        <v>6</v>
      </c>
      <c r="M345" s="6" t="s">
        <v>2126</v>
      </c>
    </row>
    <row r="346" spans="1:13" customFormat="1" x14ac:dyDescent="0.2">
      <c r="A346" t="s">
        <v>3819</v>
      </c>
      <c r="B346" t="s">
        <v>1895</v>
      </c>
      <c r="C346" t="s">
        <v>1896</v>
      </c>
      <c r="D346" t="s">
        <v>2761</v>
      </c>
      <c r="E346" s="7" t="s">
        <v>3249</v>
      </c>
      <c r="F346" t="s">
        <v>2762</v>
      </c>
      <c r="G346" s="7" t="s">
        <v>3249</v>
      </c>
      <c r="H346" s="14"/>
      <c r="I346" s="1" t="s">
        <v>1897</v>
      </c>
      <c r="J346" s="1" t="s">
        <v>15</v>
      </c>
      <c r="K346" s="1" t="s">
        <v>2128</v>
      </c>
      <c r="L346" t="s">
        <v>6</v>
      </c>
      <c r="M346" s="6" t="s">
        <v>2126</v>
      </c>
    </row>
    <row r="347" spans="1:13" customFormat="1" x14ac:dyDescent="0.2">
      <c r="A347" t="s">
        <v>3819</v>
      </c>
      <c r="B347" t="s">
        <v>1895</v>
      </c>
      <c r="C347" t="s">
        <v>1896</v>
      </c>
      <c r="D347" t="s">
        <v>2763</v>
      </c>
      <c r="E347" s="7" t="s">
        <v>3249</v>
      </c>
      <c r="F347" t="s">
        <v>2764</v>
      </c>
      <c r="G347" s="7" t="s">
        <v>3249</v>
      </c>
      <c r="H347" s="14"/>
      <c r="I347" s="1" t="s">
        <v>1897</v>
      </c>
      <c r="J347" s="1" t="s">
        <v>15</v>
      </c>
      <c r="K347" s="1" t="s">
        <v>2128</v>
      </c>
      <c r="L347" t="s">
        <v>6</v>
      </c>
      <c r="M347" s="6" t="s">
        <v>2126</v>
      </c>
    </row>
    <row r="348" spans="1:13" customFormat="1" x14ac:dyDescent="0.2">
      <c r="A348" t="s">
        <v>3819</v>
      </c>
      <c r="B348" t="s">
        <v>1895</v>
      </c>
      <c r="C348" t="s">
        <v>1896</v>
      </c>
      <c r="D348" t="s">
        <v>2765</v>
      </c>
      <c r="E348" s="7" t="s">
        <v>3249</v>
      </c>
      <c r="F348" t="s">
        <v>2766</v>
      </c>
      <c r="G348" s="7" t="s">
        <v>3249</v>
      </c>
      <c r="H348" s="14"/>
      <c r="I348" s="1" t="s">
        <v>1897</v>
      </c>
      <c r="J348" s="1" t="s">
        <v>15</v>
      </c>
      <c r="K348" s="1" t="s">
        <v>2128</v>
      </c>
      <c r="L348" t="s">
        <v>6</v>
      </c>
      <c r="M348" s="6" t="s">
        <v>2126</v>
      </c>
    </row>
    <row r="349" spans="1:13" customFormat="1" x14ac:dyDescent="0.2">
      <c r="A349" t="s">
        <v>3819</v>
      </c>
      <c r="B349" t="s">
        <v>1895</v>
      </c>
      <c r="C349" t="s">
        <v>1896</v>
      </c>
      <c r="D349" t="s">
        <v>2767</v>
      </c>
      <c r="E349" s="7" t="s">
        <v>3249</v>
      </c>
      <c r="F349" t="s">
        <v>2768</v>
      </c>
      <c r="G349" s="7" t="s">
        <v>3249</v>
      </c>
      <c r="H349" s="14"/>
      <c r="I349" s="1" t="s">
        <v>1897</v>
      </c>
      <c r="J349" s="1" t="s">
        <v>15</v>
      </c>
      <c r="K349" s="1" t="s">
        <v>2128</v>
      </c>
      <c r="L349" t="s">
        <v>6</v>
      </c>
      <c r="M349" s="6" t="s">
        <v>2126</v>
      </c>
    </row>
    <row r="350" spans="1:13" customFormat="1" x14ac:dyDescent="0.2">
      <c r="A350" t="s">
        <v>3819</v>
      </c>
      <c r="B350" t="s">
        <v>1895</v>
      </c>
      <c r="C350" t="s">
        <v>1896</v>
      </c>
      <c r="D350" t="s">
        <v>2769</v>
      </c>
      <c r="E350" s="7" t="s">
        <v>3249</v>
      </c>
      <c r="F350" t="s">
        <v>2770</v>
      </c>
      <c r="G350" s="7" t="s">
        <v>3249</v>
      </c>
      <c r="H350" s="14"/>
      <c r="I350" s="1" t="s">
        <v>1897</v>
      </c>
      <c r="J350" s="1" t="s">
        <v>15</v>
      </c>
      <c r="K350" s="1" t="s">
        <v>2128</v>
      </c>
      <c r="L350" t="s">
        <v>6</v>
      </c>
      <c r="M350" s="6" t="s">
        <v>2126</v>
      </c>
    </row>
    <row r="351" spans="1:13" customFormat="1" x14ac:dyDescent="0.2">
      <c r="A351" t="s">
        <v>3819</v>
      </c>
      <c r="B351" t="s">
        <v>1895</v>
      </c>
      <c r="C351" t="s">
        <v>1896</v>
      </c>
      <c r="D351" t="s">
        <v>2771</v>
      </c>
      <c r="E351" s="7" t="s">
        <v>3249</v>
      </c>
      <c r="F351" t="s">
        <v>2772</v>
      </c>
      <c r="G351" s="7" t="s">
        <v>3249</v>
      </c>
      <c r="H351" s="14"/>
      <c r="I351" s="1" t="s">
        <v>1897</v>
      </c>
      <c r="J351" s="1" t="s">
        <v>15</v>
      </c>
      <c r="K351" s="1" t="s">
        <v>2128</v>
      </c>
      <c r="L351" t="s">
        <v>6</v>
      </c>
      <c r="M351" s="6" t="s">
        <v>2126</v>
      </c>
    </row>
    <row r="352" spans="1:13" customFormat="1" x14ac:dyDescent="0.2">
      <c r="A352" t="s">
        <v>3819</v>
      </c>
      <c r="B352" t="s">
        <v>1895</v>
      </c>
      <c r="C352" t="s">
        <v>1896</v>
      </c>
      <c r="D352" t="s">
        <v>2773</v>
      </c>
      <c r="E352" s="7" t="s">
        <v>3249</v>
      </c>
      <c r="F352" t="s">
        <v>2774</v>
      </c>
      <c r="G352" s="7" t="s">
        <v>3249</v>
      </c>
      <c r="H352" s="14"/>
      <c r="I352" s="1" t="s">
        <v>1897</v>
      </c>
      <c r="J352" s="1" t="s">
        <v>15</v>
      </c>
      <c r="K352" s="1" t="s">
        <v>2128</v>
      </c>
      <c r="L352" t="s">
        <v>6</v>
      </c>
      <c r="M352" s="6" t="s">
        <v>2126</v>
      </c>
    </row>
    <row r="353" spans="1:13" customFormat="1" x14ac:dyDescent="0.2">
      <c r="A353" t="s">
        <v>3819</v>
      </c>
      <c r="B353" t="s">
        <v>1895</v>
      </c>
      <c r="C353" t="s">
        <v>1896</v>
      </c>
      <c r="D353" t="s">
        <v>2775</v>
      </c>
      <c r="E353" s="7" t="s">
        <v>3249</v>
      </c>
      <c r="F353" t="s">
        <v>2776</v>
      </c>
      <c r="G353" s="7" t="s">
        <v>3249</v>
      </c>
      <c r="H353" s="14"/>
      <c r="I353" s="1" t="s">
        <v>1897</v>
      </c>
      <c r="J353" s="1" t="s">
        <v>15</v>
      </c>
      <c r="K353" s="1" t="s">
        <v>2128</v>
      </c>
      <c r="L353" t="s">
        <v>6</v>
      </c>
      <c r="M353" s="6" t="s">
        <v>2126</v>
      </c>
    </row>
    <row r="354" spans="1:13" customFormat="1" x14ac:dyDescent="0.2">
      <c r="A354" t="s">
        <v>3819</v>
      </c>
      <c r="B354" t="s">
        <v>1895</v>
      </c>
      <c r="C354" t="s">
        <v>1896</v>
      </c>
      <c r="D354" t="s">
        <v>2777</v>
      </c>
      <c r="E354" s="7" t="s">
        <v>3249</v>
      </c>
      <c r="F354" t="s">
        <v>2778</v>
      </c>
      <c r="G354" s="7" t="s">
        <v>3249</v>
      </c>
      <c r="H354" s="14"/>
      <c r="I354" s="1" t="s">
        <v>1897</v>
      </c>
      <c r="J354" s="1" t="s">
        <v>15</v>
      </c>
      <c r="K354" s="1" t="s">
        <v>2128</v>
      </c>
      <c r="L354" t="s">
        <v>6</v>
      </c>
      <c r="M354" s="6" t="s">
        <v>2126</v>
      </c>
    </row>
    <row r="355" spans="1:13" customFormat="1" x14ac:dyDescent="0.2">
      <c r="A355" t="s">
        <v>3819</v>
      </c>
      <c r="B355" t="s">
        <v>1895</v>
      </c>
      <c r="C355" t="s">
        <v>1896</v>
      </c>
      <c r="D355" t="s">
        <v>2779</v>
      </c>
      <c r="E355" s="7" t="s">
        <v>3249</v>
      </c>
      <c r="F355" t="s">
        <v>2780</v>
      </c>
      <c r="G355" s="7" t="s">
        <v>3249</v>
      </c>
      <c r="H355" s="14"/>
      <c r="I355" s="1" t="s">
        <v>1897</v>
      </c>
      <c r="J355" s="1" t="s">
        <v>15</v>
      </c>
      <c r="K355" s="1" t="s">
        <v>2128</v>
      </c>
      <c r="L355" t="s">
        <v>6</v>
      </c>
      <c r="M355" s="6" t="s">
        <v>2126</v>
      </c>
    </row>
    <row r="356" spans="1:13" customFormat="1" x14ac:dyDescent="0.2">
      <c r="A356" t="s">
        <v>3819</v>
      </c>
      <c r="B356" t="s">
        <v>1895</v>
      </c>
      <c r="C356" t="s">
        <v>1896</v>
      </c>
      <c r="D356" t="s">
        <v>2781</v>
      </c>
      <c r="E356" s="7" t="s">
        <v>3249</v>
      </c>
      <c r="F356" t="s">
        <v>2782</v>
      </c>
      <c r="G356" s="7" t="s">
        <v>3249</v>
      </c>
      <c r="H356" s="14"/>
      <c r="I356" s="1" t="s">
        <v>1897</v>
      </c>
      <c r="J356" s="1" t="s">
        <v>15</v>
      </c>
      <c r="K356" s="1" t="s">
        <v>2128</v>
      </c>
      <c r="L356" t="s">
        <v>6</v>
      </c>
      <c r="M356" s="6" t="s">
        <v>2126</v>
      </c>
    </row>
    <row r="357" spans="1:13" customFormat="1" x14ac:dyDescent="0.2">
      <c r="A357" t="s">
        <v>3819</v>
      </c>
      <c r="B357" t="s">
        <v>1895</v>
      </c>
      <c r="C357" t="s">
        <v>1896</v>
      </c>
      <c r="D357" t="s">
        <v>2783</v>
      </c>
      <c r="E357" s="7" t="s">
        <v>3249</v>
      </c>
      <c r="F357" t="s">
        <v>2784</v>
      </c>
      <c r="G357" s="7" t="s">
        <v>3249</v>
      </c>
      <c r="H357" s="14"/>
      <c r="I357" s="1" t="s">
        <v>1897</v>
      </c>
      <c r="J357" s="1" t="s">
        <v>15</v>
      </c>
      <c r="K357" s="1" t="s">
        <v>2128</v>
      </c>
      <c r="L357" t="s">
        <v>6</v>
      </c>
      <c r="M357" s="6" t="s">
        <v>2126</v>
      </c>
    </row>
    <row r="358" spans="1:13" customFormat="1" x14ac:dyDescent="0.2">
      <c r="A358" t="s">
        <v>3819</v>
      </c>
      <c r="B358" t="s">
        <v>1895</v>
      </c>
      <c r="C358" t="s">
        <v>1896</v>
      </c>
      <c r="D358" t="s">
        <v>2785</v>
      </c>
      <c r="E358" s="7" t="s">
        <v>3249</v>
      </c>
      <c r="F358" t="s">
        <v>2786</v>
      </c>
      <c r="G358" s="7" t="s">
        <v>3249</v>
      </c>
      <c r="H358" s="14"/>
      <c r="I358" s="1" t="s">
        <v>1897</v>
      </c>
      <c r="J358" s="1" t="s">
        <v>15</v>
      </c>
      <c r="K358" s="1" t="s">
        <v>2128</v>
      </c>
      <c r="L358" t="s">
        <v>6</v>
      </c>
      <c r="M358" s="6" t="s">
        <v>2126</v>
      </c>
    </row>
    <row r="359" spans="1:13" customFormat="1" x14ac:dyDescent="0.2">
      <c r="A359" t="s">
        <v>3819</v>
      </c>
      <c r="B359" t="s">
        <v>1895</v>
      </c>
      <c r="C359" t="s">
        <v>1896</v>
      </c>
      <c r="D359" t="s">
        <v>2787</v>
      </c>
      <c r="E359" s="7" t="s">
        <v>3249</v>
      </c>
      <c r="F359" t="s">
        <v>2788</v>
      </c>
      <c r="G359" s="7" t="s">
        <v>3249</v>
      </c>
      <c r="H359" s="14"/>
      <c r="I359" s="1" t="s">
        <v>1897</v>
      </c>
      <c r="J359" s="1" t="s">
        <v>15</v>
      </c>
      <c r="K359" s="1" t="s">
        <v>2128</v>
      </c>
      <c r="L359" t="s">
        <v>6</v>
      </c>
      <c r="M359" s="6" t="s">
        <v>2126</v>
      </c>
    </row>
    <row r="360" spans="1:13" customFormat="1" x14ac:dyDescent="0.2">
      <c r="A360" t="s">
        <v>3819</v>
      </c>
      <c r="B360" t="s">
        <v>1895</v>
      </c>
      <c r="C360" t="s">
        <v>1896</v>
      </c>
      <c r="D360" t="s">
        <v>2789</v>
      </c>
      <c r="E360" s="7" t="s">
        <v>3249</v>
      </c>
      <c r="F360" t="s">
        <v>2790</v>
      </c>
      <c r="G360" s="7" t="s">
        <v>3249</v>
      </c>
      <c r="H360" s="14"/>
      <c r="I360" s="1" t="s">
        <v>1897</v>
      </c>
      <c r="J360" s="1" t="s">
        <v>15</v>
      </c>
      <c r="K360" s="1" t="s">
        <v>2128</v>
      </c>
      <c r="L360" t="s">
        <v>6</v>
      </c>
      <c r="M360" s="6" t="s">
        <v>2126</v>
      </c>
    </row>
    <row r="361" spans="1:13" customFormat="1" x14ac:dyDescent="0.2">
      <c r="A361" t="s">
        <v>3819</v>
      </c>
      <c r="B361" t="s">
        <v>1895</v>
      </c>
      <c r="C361" t="s">
        <v>1896</v>
      </c>
      <c r="D361" t="s">
        <v>2791</v>
      </c>
      <c r="E361" s="7" t="s">
        <v>3249</v>
      </c>
      <c r="F361" t="s">
        <v>2792</v>
      </c>
      <c r="G361" s="7" t="s">
        <v>3249</v>
      </c>
      <c r="H361" s="14"/>
      <c r="I361" s="1" t="s">
        <v>1897</v>
      </c>
      <c r="J361" s="1" t="s">
        <v>15</v>
      </c>
      <c r="K361" s="1" t="s">
        <v>2128</v>
      </c>
      <c r="L361" t="s">
        <v>6</v>
      </c>
      <c r="M361" s="6" t="s">
        <v>2126</v>
      </c>
    </row>
    <row r="362" spans="1:13" customFormat="1" x14ac:dyDescent="0.2">
      <c r="A362" t="s">
        <v>3819</v>
      </c>
      <c r="B362" t="s">
        <v>1895</v>
      </c>
      <c r="C362" t="s">
        <v>1896</v>
      </c>
      <c r="D362" t="s">
        <v>2793</v>
      </c>
      <c r="E362" s="7" t="s">
        <v>3249</v>
      </c>
      <c r="F362" t="s">
        <v>2794</v>
      </c>
      <c r="G362" s="7" t="s">
        <v>3249</v>
      </c>
      <c r="H362" s="14"/>
      <c r="I362" s="1" t="s">
        <v>1897</v>
      </c>
      <c r="J362" s="1" t="s">
        <v>15</v>
      </c>
      <c r="K362" s="1" t="s">
        <v>2128</v>
      </c>
      <c r="L362" t="s">
        <v>6</v>
      </c>
      <c r="M362" s="6" t="s">
        <v>2126</v>
      </c>
    </row>
    <row r="363" spans="1:13" customFormat="1" x14ac:dyDescent="0.2">
      <c r="A363" t="s">
        <v>3819</v>
      </c>
      <c r="B363" t="s">
        <v>1895</v>
      </c>
      <c r="C363" t="s">
        <v>1896</v>
      </c>
      <c r="D363" t="s">
        <v>2795</v>
      </c>
      <c r="E363" s="7" t="s">
        <v>3249</v>
      </c>
      <c r="F363" t="s">
        <v>2796</v>
      </c>
      <c r="G363" s="7" t="s">
        <v>3249</v>
      </c>
      <c r="H363" s="14"/>
      <c r="I363" s="1" t="s">
        <v>1897</v>
      </c>
      <c r="J363" s="1" t="s">
        <v>15</v>
      </c>
      <c r="K363" s="1" t="s">
        <v>2128</v>
      </c>
      <c r="L363" t="s">
        <v>6</v>
      </c>
      <c r="M363" s="6" t="s">
        <v>2126</v>
      </c>
    </row>
    <row r="364" spans="1:13" customFormat="1" x14ac:dyDescent="0.2">
      <c r="A364" t="s">
        <v>3819</v>
      </c>
      <c r="B364" t="s">
        <v>1895</v>
      </c>
      <c r="C364" t="s">
        <v>1896</v>
      </c>
      <c r="D364" t="s">
        <v>2797</v>
      </c>
      <c r="E364" s="7" t="s">
        <v>3249</v>
      </c>
      <c r="F364" t="s">
        <v>2798</v>
      </c>
      <c r="G364" s="7" t="s">
        <v>3249</v>
      </c>
      <c r="H364" s="14"/>
      <c r="I364" s="1" t="s">
        <v>1897</v>
      </c>
      <c r="J364" s="1" t="s">
        <v>15</v>
      </c>
      <c r="K364" s="1" t="s">
        <v>2128</v>
      </c>
      <c r="L364" t="s">
        <v>6</v>
      </c>
      <c r="M364" s="6" t="s">
        <v>2126</v>
      </c>
    </row>
    <row r="365" spans="1:13" customFormat="1" x14ac:dyDescent="0.2">
      <c r="A365" t="s">
        <v>3819</v>
      </c>
      <c r="B365" t="s">
        <v>1895</v>
      </c>
      <c r="C365" t="s">
        <v>1896</v>
      </c>
      <c r="D365" t="s">
        <v>2799</v>
      </c>
      <c r="E365" s="7" t="s">
        <v>3249</v>
      </c>
      <c r="F365" t="s">
        <v>2800</v>
      </c>
      <c r="G365" s="7" t="s">
        <v>3249</v>
      </c>
      <c r="H365" s="14"/>
      <c r="I365" s="1" t="s">
        <v>1897</v>
      </c>
      <c r="J365" s="1" t="s">
        <v>15</v>
      </c>
      <c r="K365" s="1" t="s">
        <v>2128</v>
      </c>
      <c r="L365" t="s">
        <v>6</v>
      </c>
      <c r="M365" s="6" t="s">
        <v>2126</v>
      </c>
    </row>
    <row r="366" spans="1:13" customFormat="1" x14ac:dyDescent="0.2">
      <c r="A366" t="s">
        <v>3819</v>
      </c>
      <c r="B366" t="s">
        <v>1895</v>
      </c>
      <c r="C366" t="s">
        <v>1896</v>
      </c>
      <c r="D366" t="s">
        <v>2801</v>
      </c>
      <c r="E366" s="7" t="s">
        <v>3249</v>
      </c>
      <c r="F366" t="s">
        <v>2802</v>
      </c>
      <c r="G366" s="7" t="s">
        <v>3249</v>
      </c>
      <c r="H366" s="14"/>
      <c r="I366" s="1" t="s">
        <v>1897</v>
      </c>
      <c r="J366" s="1" t="s">
        <v>15</v>
      </c>
      <c r="K366" s="1" t="s">
        <v>2128</v>
      </c>
      <c r="L366" t="s">
        <v>6</v>
      </c>
      <c r="M366" s="6" t="s">
        <v>2126</v>
      </c>
    </row>
    <row r="367" spans="1:13" customFormat="1" x14ac:dyDescent="0.2">
      <c r="A367" t="s">
        <v>3819</v>
      </c>
      <c r="B367" t="s">
        <v>1895</v>
      </c>
      <c r="C367" t="s">
        <v>1896</v>
      </c>
      <c r="D367" t="s">
        <v>2803</v>
      </c>
      <c r="E367" s="7" t="s">
        <v>3249</v>
      </c>
      <c r="F367" t="s">
        <v>2804</v>
      </c>
      <c r="G367" s="7" t="s">
        <v>3249</v>
      </c>
      <c r="H367" s="14"/>
      <c r="I367" s="1" t="s">
        <v>1897</v>
      </c>
      <c r="J367" s="1" t="s">
        <v>15</v>
      </c>
      <c r="K367" s="1" t="s">
        <v>2128</v>
      </c>
      <c r="L367" t="s">
        <v>6</v>
      </c>
      <c r="M367" s="6" t="s">
        <v>2126</v>
      </c>
    </row>
    <row r="368" spans="1:13" customFormat="1" x14ac:dyDescent="0.2">
      <c r="A368" t="s">
        <v>3819</v>
      </c>
      <c r="B368" t="s">
        <v>1895</v>
      </c>
      <c r="C368" t="s">
        <v>1896</v>
      </c>
      <c r="D368" t="s">
        <v>2805</v>
      </c>
      <c r="E368" s="7" t="s">
        <v>3249</v>
      </c>
      <c r="F368" t="s">
        <v>2806</v>
      </c>
      <c r="G368" s="7" t="s">
        <v>3249</v>
      </c>
      <c r="H368" s="14"/>
      <c r="I368" s="1" t="s">
        <v>1897</v>
      </c>
      <c r="J368" s="1" t="s">
        <v>15</v>
      </c>
      <c r="K368" s="1" t="s">
        <v>2128</v>
      </c>
      <c r="L368" t="s">
        <v>6</v>
      </c>
      <c r="M368" s="6" t="s">
        <v>2126</v>
      </c>
    </row>
    <row r="369" spans="1:13" customFormat="1" x14ac:dyDescent="0.2">
      <c r="A369" t="s">
        <v>3819</v>
      </c>
      <c r="B369" t="s">
        <v>1895</v>
      </c>
      <c r="C369" t="s">
        <v>1896</v>
      </c>
      <c r="D369" t="s">
        <v>2807</v>
      </c>
      <c r="E369" s="7" t="s">
        <v>3249</v>
      </c>
      <c r="F369" t="s">
        <v>2808</v>
      </c>
      <c r="G369" s="7" t="s">
        <v>3249</v>
      </c>
      <c r="H369" s="14"/>
      <c r="I369" s="1" t="s">
        <v>1897</v>
      </c>
      <c r="J369" s="1" t="s">
        <v>15</v>
      </c>
      <c r="K369" s="1" t="s">
        <v>2128</v>
      </c>
      <c r="L369" t="s">
        <v>6</v>
      </c>
      <c r="M369" s="6" t="s">
        <v>2126</v>
      </c>
    </row>
    <row r="370" spans="1:13" customFormat="1" x14ac:dyDescent="0.2">
      <c r="A370" t="s">
        <v>3819</v>
      </c>
      <c r="B370" t="s">
        <v>1895</v>
      </c>
      <c r="C370" t="s">
        <v>1896</v>
      </c>
      <c r="D370" t="s">
        <v>2809</v>
      </c>
      <c r="E370" s="7" t="s">
        <v>3249</v>
      </c>
      <c r="F370" t="s">
        <v>2810</v>
      </c>
      <c r="G370" s="7" t="s">
        <v>3249</v>
      </c>
      <c r="H370" s="14"/>
      <c r="I370" s="1" t="s">
        <v>1897</v>
      </c>
      <c r="J370" s="1" t="s">
        <v>15</v>
      </c>
      <c r="K370" s="1" t="s">
        <v>2128</v>
      </c>
      <c r="L370" t="s">
        <v>6</v>
      </c>
      <c r="M370" s="6" t="s">
        <v>2126</v>
      </c>
    </row>
    <row r="371" spans="1:13" customFormat="1" x14ac:dyDescent="0.2">
      <c r="A371" t="s">
        <v>3819</v>
      </c>
      <c r="B371" t="s">
        <v>1895</v>
      </c>
      <c r="C371" t="s">
        <v>1896</v>
      </c>
      <c r="D371" t="s">
        <v>2811</v>
      </c>
      <c r="E371" s="7" t="s">
        <v>3249</v>
      </c>
      <c r="F371" t="s">
        <v>2812</v>
      </c>
      <c r="G371" s="7" t="s">
        <v>3249</v>
      </c>
      <c r="H371" s="14"/>
      <c r="I371" s="1" t="s">
        <v>1897</v>
      </c>
      <c r="J371" s="1" t="s">
        <v>15</v>
      </c>
      <c r="K371" s="1" t="s">
        <v>2128</v>
      </c>
      <c r="L371" t="s">
        <v>6</v>
      </c>
      <c r="M371" s="6" t="s">
        <v>2126</v>
      </c>
    </row>
    <row r="372" spans="1:13" customFormat="1" x14ac:dyDescent="0.2">
      <c r="A372" t="s">
        <v>3819</v>
      </c>
      <c r="B372" t="s">
        <v>1895</v>
      </c>
      <c r="C372" t="s">
        <v>1896</v>
      </c>
      <c r="D372" t="s">
        <v>2813</v>
      </c>
      <c r="E372" s="7" t="s">
        <v>3249</v>
      </c>
      <c r="F372" t="s">
        <v>2814</v>
      </c>
      <c r="G372" s="7" t="s">
        <v>3249</v>
      </c>
      <c r="H372" s="14"/>
      <c r="I372" s="1" t="s">
        <v>1897</v>
      </c>
      <c r="J372" s="1" t="s">
        <v>15</v>
      </c>
      <c r="K372" s="1" t="s">
        <v>2128</v>
      </c>
      <c r="L372" t="s">
        <v>6</v>
      </c>
      <c r="M372" s="6" t="s">
        <v>2126</v>
      </c>
    </row>
    <row r="373" spans="1:13" customFormat="1" x14ac:dyDescent="0.2">
      <c r="A373" t="s">
        <v>3819</v>
      </c>
      <c r="B373" t="s">
        <v>1895</v>
      </c>
      <c r="C373" t="s">
        <v>1896</v>
      </c>
      <c r="D373" t="s">
        <v>2815</v>
      </c>
      <c r="E373" s="7" t="s">
        <v>3249</v>
      </c>
      <c r="F373" t="s">
        <v>2816</v>
      </c>
      <c r="G373" s="7" t="s">
        <v>3249</v>
      </c>
      <c r="H373" s="14"/>
      <c r="I373" s="1" t="s">
        <v>1897</v>
      </c>
      <c r="J373" s="1" t="s">
        <v>15</v>
      </c>
      <c r="K373" s="1" t="s">
        <v>2128</v>
      </c>
      <c r="L373" t="s">
        <v>6</v>
      </c>
      <c r="M373" s="6" t="s">
        <v>2126</v>
      </c>
    </row>
    <row r="374" spans="1:13" customFormat="1" x14ac:dyDescent="0.2">
      <c r="A374" t="s">
        <v>3819</v>
      </c>
      <c r="B374" t="s">
        <v>1895</v>
      </c>
      <c r="C374" t="s">
        <v>1896</v>
      </c>
      <c r="D374" t="s">
        <v>2817</v>
      </c>
      <c r="E374" s="7" t="s">
        <v>3249</v>
      </c>
      <c r="F374" t="s">
        <v>2818</v>
      </c>
      <c r="G374" s="7" t="s">
        <v>3249</v>
      </c>
      <c r="H374" s="14"/>
      <c r="I374" s="1" t="s">
        <v>1897</v>
      </c>
      <c r="J374" s="1" t="s">
        <v>15</v>
      </c>
      <c r="K374" s="1" t="s">
        <v>2128</v>
      </c>
      <c r="L374" t="s">
        <v>6</v>
      </c>
      <c r="M374" s="6" t="s">
        <v>2126</v>
      </c>
    </row>
    <row r="375" spans="1:13" customFormat="1" x14ac:dyDescent="0.2">
      <c r="A375" t="s">
        <v>3819</v>
      </c>
      <c r="B375" t="s">
        <v>1895</v>
      </c>
      <c r="C375" t="s">
        <v>1896</v>
      </c>
      <c r="D375" t="s">
        <v>2819</v>
      </c>
      <c r="E375" s="7" t="s">
        <v>3249</v>
      </c>
      <c r="F375" t="s">
        <v>2820</v>
      </c>
      <c r="G375" s="7" t="s">
        <v>3249</v>
      </c>
      <c r="H375" s="14"/>
      <c r="I375" s="1" t="s">
        <v>1897</v>
      </c>
      <c r="J375" s="1" t="s">
        <v>15</v>
      </c>
      <c r="K375" s="1" t="s">
        <v>2128</v>
      </c>
      <c r="L375" t="s">
        <v>6</v>
      </c>
      <c r="M375" s="6" t="s">
        <v>2126</v>
      </c>
    </row>
    <row r="376" spans="1:13" customFormat="1" x14ac:dyDescent="0.2">
      <c r="A376" t="s">
        <v>3819</v>
      </c>
      <c r="B376" t="s">
        <v>1895</v>
      </c>
      <c r="C376" t="s">
        <v>1896</v>
      </c>
      <c r="D376" t="s">
        <v>2821</v>
      </c>
      <c r="E376" s="7" t="s">
        <v>3249</v>
      </c>
      <c r="F376" t="s">
        <v>2822</v>
      </c>
      <c r="G376" s="7" t="s">
        <v>3249</v>
      </c>
      <c r="H376" s="14"/>
      <c r="I376" s="1" t="s">
        <v>1897</v>
      </c>
      <c r="J376" s="1" t="s">
        <v>15</v>
      </c>
      <c r="K376" s="1" t="s">
        <v>2128</v>
      </c>
      <c r="L376" t="s">
        <v>6</v>
      </c>
      <c r="M376" s="6" t="s">
        <v>2126</v>
      </c>
    </row>
    <row r="377" spans="1:13" customFormat="1" x14ac:dyDescent="0.2">
      <c r="A377" t="s">
        <v>3819</v>
      </c>
      <c r="B377" t="s">
        <v>1895</v>
      </c>
      <c r="C377" t="s">
        <v>1896</v>
      </c>
      <c r="D377" t="s">
        <v>2823</v>
      </c>
      <c r="E377" s="7" t="s">
        <v>3249</v>
      </c>
      <c r="F377" t="s">
        <v>2824</v>
      </c>
      <c r="G377" s="7" t="s">
        <v>3249</v>
      </c>
      <c r="H377" s="14"/>
      <c r="I377" s="1" t="s">
        <v>1897</v>
      </c>
      <c r="J377" s="1" t="s">
        <v>15</v>
      </c>
      <c r="K377" s="1" t="s">
        <v>2128</v>
      </c>
      <c r="L377" t="s">
        <v>6</v>
      </c>
      <c r="M377" s="6" t="s">
        <v>2126</v>
      </c>
    </row>
    <row r="378" spans="1:13" customFormat="1" x14ac:dyDescent="0.2">
      <c r="A378" t="s">
        <v>3819</v>
      </c>
      <c r="B378" t="s">
        <v>1895</v>
      </c>
      <c r="C378" t="s">
        <v>1896</v>
      </c>
      <c r="D378" t="s">
        <v>2825</v>
      </c>
      <c r="E378" s="7" t="s">
        <v>3249</v>
      </c>
      <c r="F378" t="s">
        <v>2826</v>
      </c>
      <c r="G378" s="7" t="s">
        <v>3249</v>
      </c>
      <c r="H378" s="14"/>
      <c r="I378" s="1" t="s">
        <v>1897</v>
      </c>
      <c r="J378" s="1" t="s">
        <v>15</v>
      </c>
      <c r="K378" s="1" t="s">
        <v>2128</v>
      </c>
      <c r="L378" t="s">
        <v>6</v>
      </c>
      <c r="M378" s="6" t="s">
        <v>2126</v>
      </c>
    </row>
    <row r="379" spans="1:13" customFormat="1" x14ac:dyDescent="0.2">
      <c r="A379" t="s">
        <v>3819</v>
      </c>
      <c r="B379" t="s">
        <v>1895</v>
      </c>
      <c r="C379" t="s">
        <v>1896</v>
      </c>
      <c r="D379" t="s">
        <v>2827</v>
      </c>
      <c r="E379" s="7" t="s">
        <v>3249</v>
      </c>
      <c r="F379" t="s">
        <v>2828</v>
      </c>
      <c r="G379" s="7" t="s">
        <v>3249</v>
      </c>
      <c r="H379" s="14"/>
      <c r="I379" s="1" t="s">
        <v>1897</v>
      </c>
      <c r="J379" s="1" t="s">
        <v>15</v>
      </c>
      <c r="K379" s="1" t="s">
        <v>2128</v>
      </c>
      <c r="L379" t="s">
        <v>6</v>
      </c>
      <c r="M379" s="6" t="s">
        <v>2126</v>
      </c>
    </row>
    <row r="380" spans="1:13" customFormat="1" x14ac:dyDescent="0.2">
      <c r="A380" t="s">
        <v>3819</v>
      </c>
      <c r="B380" t="s">
        <v>1895</v>
      </c>
      <c r="C380" t="s">
        <v>1896</v>
      </c>
      <c r="D380" t="s">
        <v>2829</v>
      </c>
      <c r="E380" s="7" t="s">
        <v>3249</v>
      </c>
      <c r="F380" t="s">
        <v>2830</v>
      </c>
      <c r="G380" s="7" t="s">
        <v>3249</v>
      </c>
      <c r="H380" s="14"/>
      <c r="I380" s="1" t="s">
        <v>1897</v>
      </c>
      <c r="J380" s="1" t="s">
        <v>15</v>
      </c>
      <c r="K380" s="1" t="s">
        <v>2128</v>
      </c>
      <c r="L380" t="s">
        <v>6</v>
      </c>
      <c r="M380" s="6" t="s">
        <v>2126</v>
      </c>
    </row>
    <row r="381" spans="1:13" customFormat="1" x14ac:dyDescent="0.2">
      <c r="A381" t="s">
        <v>3819</v>
      </c>
      <c r="B381" t="s">
        <v>1895</v>
      </c>
      <c r="C381" t="s">
        <v>1896</v>
      </c>
      <c r="D381" t="s">
        <v>2831</v>
      </c>
      <c r="E381" s="7" t="s">
        <v>3249</v>
      </c>
      <c r="F381" t="s">
        <v>2832</v>
      </c>
      <c r="G381" s="7" t="s">
        <v>3249</v>
      </c>
      <c r="H381" s="14"/>
      <c r="I381" s="1" t="s">
        <v>1897</v>
      </c>
      <c r="J381" s="1" t="s">
        <v>15</v>
      </c>
      <c r="K381" s="1" t="s">
        <v>2128</v>
      </c>
      <c r="L381" t="s">
        <v>6</v>
      </c>
      <c r="M381" s="6" t="s">
        <v>2126</v>
      </c>
    </row>
    <row r="382" spans="1:13" customFormat="1" x14ac:dyDescent="0.2">
      <c r="A382" t="s">
        <v>3819</v>
      </c>
      <c r="B382" t="s">
        <v>1895</v>
      </c>
      <c r="C382" t="s">
        <v>1896</v>
      </c>
      <c r="D382" t="s">
        <v>2833</v>
      </c>
      <c r="E382" s="7" t="s">
        <v>3249</v>
      </c>
      <c r="F382" t="s">
        <v>2834</v>
      </c>
      <c r="G382" s="7" t="s">
        <v>3249</v>
      </c>
      <c r="H382" s="14"/>
      <c r="I382" s="1" t="s">
        <v>1897</v>
      </c>
      <c r="J382" s="1" t="s">
        <v>15</v>
      </c>
      <c r="K382" s="1" t="s">
        <v>2128</v>
      </c>
      <c r="L382" t="s">
        <v>6</v>
      </c>
      <c r="M382" s="6" t="s">
        <v>2126</v>
      </c>
    </row>
    <row r="383" spans="1:13" customFormat="1" x14ac:dyDescent="0.2">
      <c r="A383" t="s">
        <v>3819</v>
      </c>
      <c r="B383" t="s">
        <v>1895</v>
      </c>
      <c r="C383" t="s">
        <v>1896</v>
      </c>
      <c r="D383" t="s">
        <v>2835</v>
      </c>
      <c r="E383" s="7" t="s">
        <v>3249</v>
      </c>
      <c r="F383" t="s">
        <v>2836</v>
      </c>
      <c r="G383" s="7" t="s">
        <v>3249</v>
      </c>
      <c r="H383" s="14"/>
      <c r="I383" s="1" t="s">
        <v>1897</v>
      </c>
      <c r="J383" s="1" t="s">
        <v>15</v>
      </c>
      <c r="K383" s="1" t="s">
        <v>2128</v>
      </c>
      <c r="L383" t="s">
        <v>6</v>
      </c>
      <c r="M383" s="6" t="s">
        <v>2126</v>
      </c>
    </row>
    <row r="384" spans="1:13" customFormat="1" x14ac:dyDescent="0.2">
      <c r="A384" t="s">
        <v>3819</v>
      </c>
      <c r="B384" t="s">
        <v>1895</v>
      </c>
      <c r="C384" t="s">
        <v>1896</v>
      </c>
      <c r="D384" t="s">
        <v>2837</v>
      </c>
      <c r="E384" s="7" t="s">
        <v>3249</v>
      </c>
      <c r="F384" t="s">
        <v>2838</v>
      </c>
      <c r="G384" s="7" t="s">
        <v>3249</v>
      </c>
      <c r="H384" s="14"/>
      <c r="I384" s="1" t="s">
        <v>1897</v>
      </c>
      <c r="J384" s="1" t="s">
        <v>15</v>
      </c>
      <c r="K384" s="1" t="s">
        <v>2128</v>
      </c>
      <c r="L384" t="s">
        <v>6</v>
      </c>
      <c r="M384" s="6" t="s">
        <v>2126</v>
      </c>
    </row>
    <row r="385" spans="1:13" customFormat="1" x14ac:dyDescent="0.2">
      <c r="A385" t="s">
        <v>3819</v>
      </c>
      <c r="B385" t="s">
        <v>1895</v>
      </c>
      <c r="C385" t="s">
        <v>1896</v>
      </c>
      <c r="D385" t="s">
        <v>2839</v>
      </c>
      <c r="E385" s="7" t="s">
        <v>3249</v>
      </c>
      <c r="F385" t="s">
        <v>2840</v>
      </c>
      <c r="G385" s="7" t="s">
        <v>3249</v>
      </c>
      <c r="H385" s="14"/>
      <c r="I385" s="1" t="s">
        <v>1897</v>
      </c>
      <c r="J385" s="1" t="s">
        <v>15</v>
      </c>
      <c r="K385" s="1" t="s">
        <v>2128</v>
      </c>
      <c r="L385" t="s">
        <v>6</v>
      </c>
      <c r="M385" s="6" t="s">
        <v>2126</v>
      </c>
    </row>
    <row r="386" spans="1:13" customFormat="1" x14ac:dyDescent="0.2">
      <c r="A386" t="s">
        <v>3819</v>
      </c>
      <c r="B386" t="s">
        <v>1895</v>
      </c>
      <c r="C386" t="s">
        <v>1896</v>
      </c>
      <c r="D386" t="s">
        <v>2841</v>
      </c>
      <c r="E386" s="7" t="s">
        <v>3249</v>
      </c>
      <c r="F386" t="s">
        <v>2842</v>
      </c>
      <c r="G386" s="7" t="s">
        <v>3249</v>
      </c>
      <c r="H386" s="14"/>
      <c r="I386" s="1" t="s">
        <v>1897</v>
      </c>
      <c r="J386" s="1" t="s">
        <v>15</v>
      </c>
      <c r="K386" s="1" t="s">
        <v>2128</v>
      </c>
      <c r="L386" t="s">
        <v>6</v>
      </c>
      <c r="M386" s="6" t="s">
        <v>2126</v>
      </c>
    </row>
    <row r="387" spans="1:13" customFormat="1" x14ac:dyDescent="0.2">
      <c r="A387" t="s">
        <v>3819</v>
      </c>
      <c r="B387" t="s">
        <v>1895</v>
      </c>
      <c r="C387" t="s">
        <v>1896</v>
      </c>
      <c r="D387" t="s">
        <v>2843</v>
      </c>
      <c r="E387" s="7" t="s">
        <v>3249</v>
      </c>
      <c r="F387" t="s">
        <v>2844</v>
      </c>
      <c r="G387" s="7" t="s">
        <v>3249</v>
      </c>
      <c r="H387" s="14"/>
      <c r="I387" s="1" t="s">
        <v>1897</v>
      </c>
      <c r="J387" s="1" t="s">
        <v>15</v>
      </c>
      <c r="K387" s="1" t="s">
        <v>2128</v>
      </c>
      <c r="L387" t="s">
        <v>6</v>
      </c>
      <c r="M387" s="6" t="s">
        <v>2126</v>
      </c>
    </row>
    <row r="388" spans="1:13" customFormat="1" x14ac:dyDescent="0.2">
      <c r="A388" t="s">
        <v>3819</v>
      </c>
      <c r="B388" t="s">
        <v>1895</v>
      </c>
      <c r="C388" t="s">
        <v>1896</v>
      </c>
      <c r="D388" t="s">
        <v>2845</v>
      </c>
      <c r="E388" s="7" t="s">
        <v>3249</v>
      </c>
      <c r="F388" t="s">
        <v>2846</v>
      </c>
      <c r="G388" s="7" t="s">
        <v>3249</v>
      </c>
      <c r="H388" s="14"/>
      <c r="I388" s="1" t="s">
        <v>1897</v>
      </c>
      <c r="J388" s="1" t="s">
        <v>15</v>
      </c>
      <c r="K388" s="1" t="s">
        <v>2128</v>
      </c>
      <c r="L388" t="s">
        <v>6</v>
      </c>
      <c r="M388" s="6" t="s">
        <v>2126</v>
      </c>
    </row>
    <row r="389" spans="1:13" customFormat="1" x14ac:dyDescent="0.2">
      <c r="A389" t="s">
        <v>3819</v>
      </c>
      <c r="B389" t="s">
        <v>1895</v>
      </c>
      <c r="C389" t="s">
        <v>1896</v>
      </c>
      <c r="D389" t="s">
        <v>2847</v>
      </c>
      <c r="E389" s="7" t="s">
        <v>3249</v>
      </c>
      <c r="F389" t="s">
        <v>2848</v>
      </c>
      <c r="G389" s="7" t="s">
        <v>3249</v>
      </c>
      <c r="H389" s="14"/>
      <c r="I389" s="1" t="s">
        <v>1897</v>
      </c>
      <c r="J389" s="1" t="s">
        <v>15</v>
      </c>
      <c r="K389" s="1" t="s">
        <v>2128</v>
      </c>
      <c r="L389" t="s">
        <v>6</v>
      </c>
      <c r="M389" s="6" t="s">
        <v>2126</v>
      </c>
    </row>
    <row r="390" spans="1:13" customFormat="1" x14ac:dyDescent="0.2">
      <c r="A390" t="s">
        <v>3819</v>
      </c>
      <c r="B390" t="s">
        <v>1895</v>
      </c>
      <c r="C390" t="s">
        <v>1896</v>
      </c>
      <c r="D390" t="s">
        <v>2849</v>
      </c>
      <c r="E390" s="7" t="s">
        <v>3249</v>
      </c>
      <c r="F390" t="s">
        <v>2850</v>
      </c>
      <c r="G390" s="7" t="s">
        <v>3249</v>
      </c>
      <c r="H390" s="14"/>
      <c r="I390" s="1" t="s">
        <v>1897</v>
      </c>
      <c r="J390" s="1" t="s">
        <v>15</v>
      </c>
      <c r="K390" s="1" t="s">
        <v>2128</v>
      </c>
      <c r="L390" t="s">
        <v>6</v>
      </c>
      <c r="M390" s="6" t="s">
        <v>2126</v>
      </c>
    </row>
    <row r="391" spans="1:13" customFormat="1" x14ac:dyDescent="0.2">
      <c r="A391" t="s">
        <v>3819</v>
      </c>
      <c r="B391" t="s">
        <v>1895</v>
      </c>
      <c r="C391" t="s">
        <v>1896</v>
      </c>
      <c r="D391" t="s">
        <v>2851</v>
      </c>
      <c r="E391" s="7" t="s">
        <v>3249</v>
      </c>
      <c r="F391" t="s">
        <v>2852</v>
      </c>
      <c r="G391" s="7" t="s">
        <v>3249</v>
      </c>
      <c r="H391" s="14"/>
      <c r="I391" s="1" t="s">
        <v>1897</v>
      </c>
      <c r="J391" s="1" t="s">
        <v>15</v>
      </c>
      <c r="K391" s="1" t="s">
        <v>2128</v>
      </c>
      <c r="L391" t="s">
        <v>6</v>
      </c>
      <c r="M391" s="6" t="s">
        <v>2126</v>
      </c>
    </row>
    <row r="392" spans="1:13" customFormat="1" x14ac:dyDescent="0.2">
      <c r="A392" t="s">
        <v>3819</v>
      </c>
      <c r="B392" t="s">
        <v>1895</v>
      </c>
      <c r="C392" t="s">
        <v>1896</v>
      </c>
      <c r="D392" t="s">
        <v>2853</v>
      </c>
      <c r="E392" s="7" t="s">
        <v>3249</v>
      </c>
      <c r="F392" t="s">
        <v>2854</v>
      </c>
      <c r="G392" s="7" t="s">
        <v>3249</v>
      </c>
      <c r="H392" s="14"/>
      <c r="I392" s="1" t="s">
        <v>1897</v>
      </c>
      <c r="J392" s="1" t="s">
        <v>15</v>
      </c>
      <c r="K392" s="1" t="s">
        <v>2128</v>
      </c>
      <c r="L392" t="s">
        <v>6</v>
      </c>
      <c r="M392" s="6" t="s">
        <v>2126</v>
      </c>
    </row>
    <row r="393" spans="1:13" customFormat="1" x14ac:dyDescent="0.2">
      <c r="A393" t="s">
        <v>3819</v>
      </c>
      <c r="B393" t="s">
        <v>1895</v>
      </c>
      <c r="C393" t="s">
        <v>1896</v>
      </c>
      <c r="D393" t="s">
        <v>2855</v>
      </c>
      <c r="E393" s="7" t="s">
        <v>3249</v>
      </c>
      <c r="F393" t="s">
        <v>2856</v>
      </c>
      <c r="G393" s="7" t="s">
        <v>3249</v>
      </c>
      <c r="H393" s="14"/>
      <c r="I393" s="1" t="s">
        <v>1897</v>
      </c>
      <c r="J393" s="1" t="s">
        <v>15</v>
      </c>
      <c r="K393" s="1" t="s">
        <v>2128</v>
      </c>
      <c r="L393" t="s">
        <v>6</v>
      </c>
      <c r="M393" s="6" t="s">
        <v>2126</v>
      </c>
    </row>
    <row r="394" spans="1:13" customFormat="1" x14ac:dyDescent="0.2">
      <c r="A394" t="s">
        <v>3819</v>
      </c>
      <c r="B394" t="s">
        <v>1895</v>
      </c>
      <c r="C394" t="s">
        <v>1896</v>
      </c>
      <c r="D394" t="s">
        <v>2857</v>
      </c>
      <c r="E394" s="7" t="s">
        <v>3249</v>
      </c>
      <c r="F394" t="s">
        <v>2858</v>
      </c>
      <c r="G394" s="7" t="s">
        <v>3249</v>
      </c>
      <c r="H394" s="14"/>
      <c r="I394" s="1" t="s">
        <v>1897</v>
      </c>
      <c r="J394" s="1" t="s">
        <v>15</v>
      </c>
      <c r="K394" s="1" t="s">
        <v>2128</v>
      </c>
      <c r="L394" t="s">
        <v>6</v>
      </c>
      <c r="M394" s="6" t="s">
        <v>2126</v>
      </c>
    </row>
    <row r="395" spans="1:13" customFormat="1" x14ac:dyDescent="0.2">
      <c r="A395" t="s">
        <v>3819</v>
      </c>
      <c r="B395" t="s">
        <v>1895</v>
      </c>
      <c r="C395" t="s">
        <v>1896</v>
      </c>
      <c r="D395" t="s">
        <v>2859</v>
      </c>
      <c r="E395" s="7" t="s">
        <v>3249</v>
      </c>
      <c r="F395" t="s">
        <v>2860</v>
      </c>
      <c r="G395" s="7" t="s">
        <v>3249</v>
      </c>
      <c r="H395" s="14"/>
      <c r="I395" s="1" t="s">
        <v>1897</v>
      </c>
      <c r="J395" s="1" t="s">
        <v>15</v>
      </c>
      <c r="K395" s="1" t="s">
        <v>2128</v>
      </c>
      <c r="L395" t="s">
        <v>6</v>
      </c>
      <c r="M395" s="6" t="s">
        <v>2126</v>
      </c>
    </row>
    <row r="396" spans="1:13" customFormat="1" x14ac:dyDescent="0.2">
      <c r="A396" t="s">
        <v>3819</v>
      </c>
      <c r="B396" t="s">
        <v>1895</v>
      </c>
      <c r="C396" t="s">
        <v>1896</v>
      </c>
      <c r="D396" t="s">
        <v>2861</v>
      </c>
      <c r="E396" s="7" t="s">
        <v>3249</v>
      </c>
      <c r="F396" t="s">
        <v>2862</v>
      </c>
      <c r="G396" s="7" t="s">
        <v>3249</v>
      </c>
      <c r="H396" s="14"/>
      <c r="I396" s="1" t="s">
        <v>1897</v>
      </c>
      <c r="J396" s="1" t="s">
        <v>15</v>
      </c>
      <c r="K396" s="1" t="s">
        <v>2128</v>
      </c>
      <c r="L396" t="s">
        <v>6</v>
      </c>
      <c r="M396" s="6" t="s">
        <v>2126</v>
      </c>
    </row>
    <row r="397" spans="1:13" customFormat="1" x14ac:dyDescent="0.2">
      <c r="A397" t="s">
        <v>3819</v>
      </c>
      <c r="B397" t="s">
        <v>1895</v>
      </c>
      <c r="C397" t="s">
        <v>1896</v>
      </c>
      <c r="D397" t="s">
        <v>2863</v>
      </c>
      <c r="E397" s="7" t="s">
        <v>3249</v>
      </c>
      <c r="F397" t="s">
        <v>2864</v>
      </c>
      <c r="G397" s="7" t="s">
        <v>3249</v>
      </c>
      <c r="H397" s="14"/>
      <c r="I397" s="1" t="s">
        <v>1897</v>
      </c>
      <c r="J397" s="1" t="s">
        <v>15</v>
      </c>
      <c r="K397" s="1" t="s">
        <v>2128</v>
      </c>
      <c r="L397" t="s">
        <v>6</v>
      </c>
      <c r="M397" s="6" t="s">
        <v>2126</v>
      </c>
    </row>
    <row r="398" spans="1:13" customFormat="1" x14ac:dyDescent="0.2">
      <c r="A398" t="s">
        <v>3819</v>
      </c>
      <c r="B398" t="s">
        <v>1895</v>
      </c>
      <c r="C398" t="s">
        <v>1896</v>
      </c>
      <c r="D398" t="s">
        <v>2865</v>
      </c>
      <c r="E398" s="7" t="s">
        <v>3249</v>
      </c>
      <c r="F398" t="s">
        <v>2866</v>
      </c>
      <c r="G398" s="7" t="s">
        <v>3249</v>
      </c>
      <c r="H398" s="14"/>
      <c r="I398" s="1" t="s">
        <v>1897</v>
      </c>
      <c r="J398" s="1" t="s">
        <v>15</v>
      </c>
      <c r="K398" s="1" t="s">
        <v>2128</v>
      </c>
      <c r="L398" t="s">
        <v>6</v>
      </c>
      <c r="M398" s="6" t="s">
        <v>2126</v>
      </c>
    </row>
    <row r="399" spans="1:13" customFormat="1" x14ac:dyDescent="0.2">
      <c r="A399" t="s">
        <v>3819</v>
      </c>
      <c r="B399" t="s">
        <v>1895</v>
      </c>
      <c r="C399" t="s">
        <v>1896</v>
      </c>
      <c r="D399" t="s">
        <v>2867</v>
      </c>
      <c r="E399" s="7" t="s">
        <v>3249</v>
      </c>
      <c r="F399" t="s">
        <v>2868</v>
      </c>
      <c r="G399" s="7" t="s">
        <v>3249</v>
      </c>
      <c r="H399" s="14"/>
      <c r="I399" s="1" t="s">
        <v>1897</v>
      </c>
      <c r="J399" s="1" t="s">
        <v>15</v>
      </c>
      <c r="K399" s="1" t="s">
        <v>2128</v>
      </c>
      <c r="L399" t="s">
        <v>6</v>
      </c>
      <c r="M399" s="6" t="s">
        <v>2126</v>
      </c>
    </row>
    <row r="400" spans="1:13" customFormat="1" x14ac:dyDescent="0.2">
      <c r="A400" t="s">
        <v>3819</v>
      </c>
      <c r="B400" t="s">
        <v>1895</v>
      </c>
      <c r="C400" t="s">
        <v>1896</v>
      </c>
      <c r="D400" t="s">
        <v>2869</v>
      </c>
      <c r="E400" s="7" t="s">
        <v>3249</v>
      </c>
      <c r="F400" t="s">
        <v>2870</v>
      </c>
      <c r="G400" s="7" t="s">
        <v>3249</v>
      </c>
      <c r="H400" s="14"/>
      <c r="I400" s="1" t="s">
        <v>1897</v>
      </c>
      <c r="J400" s="1" t="s">
        <v>15</v>
      </c>
      <c r="K400" s="1" t="s">
        <v>2128</v>
      </c>
      <c r="L400" t="s">
        <v>6</v>
      </c>
      <c r="M400" s="6" t="s">
        <v>2126</v>
      </c>
    </row>
    <row r="401" spans="1:13" customFormat="1" x14ac:dyDescent="0.2">
      <c r="A401" t="s">
        <v>3819</v>
      </c>
      <c r="B401" t="s">
        <v>1895</v>
      </c>
      <c r="C401" t="s">
        <v>1896</v>
      </c>
      <c r="D401" t="s">
        <v>2871</v>
      </c>
      <c r="E401" s="7" t="s">
        <v>3249</v>
      </c>
      <c r="F401" t="s">
        <v>2872</v>
      </c>
      <c r="G401" s="7" t="s">
        <v>3249</v>
      </c>
      <c r="H401" s="14"/>
      <c r="I401" s="1" t="s">
        <v>1897</v>
      </c>
      <c r="J401" s="1" t="s">
        <v>15</v>
      </c>
      <c r="K401" s="1" t="s">
        <v>2128</v>
      </c>
      <c r="L401" t="s">
        <v>6</v>
      </c>
      <c r="M401" s="6" t="s">
        <v>2126</v>
      </c>
    </row>
    <row r="402" spans="1:13" customFormat="1" x14ac:dyDescent="0.2">
      <c r="A402" t="s">
        <v>3819</v>
      </c>
      <c r="B402" t="s">
        <v>1895</v>
      </c>
      <c r="C402" t="s">
        <v>1896</v>
      </c>
      <c r="D402" t="s">
        <v>2873</v>
      </c>
      <c r="E402" s="7" t="s">
        <v>3249</v>
      </c>
      <c r="F402" t="s">
        <v>2874</v>
      </c>
      <c r="G402" s="7" t="s">
        <v>3249</v>
      </c>
      <c r="H402" s="14"/>
      <c r="I402" s="1" t="s">
        <v>1897</v>
      </c>
      <c r="J402" s="1" t="s">
        <v>15</v>
      </c>
      <c r="K402" s="1" t="s">
        <v>2128</v>
      </c>
      <c r="L402" t="s">
        <v>6</v>
      </c>
      <c r="M402" s="6" t="s">
        <v>2126</v>
      </c>
    </row>
    <row r="403" spans="1:13" customFormat="1" x14ac:dyDescent="0.2">
      <c r="A403" t="s">
        <v>3819</v>
      </c>
      <c r="B403" t="s">
        <v>1895</v>
      </c>
      <c r="C403" t="s">
        <v>1896</v>
      </c>
      <c r="D403" t="s">
        <v>2875</v>
      </c>
      <c r="E403" s="7" t="s">
        <v>3249</v>
      </c>
      <c r="F403" t="s">
        <v>2876</v>
      </c>
      <c r="G403" s="7" t="s">
        <v>3249</v>
      </c>
      <c r="H403" s="14"/>
      <c r="I403" s="1" t="s">
        <v>1897</v>
      </c>
      <c r="J403" s="1" t="s">
        <v>15</v>
      </c>
      <c r="K403" s="1" t="s">
        <v>2128</v>
      </c>
      <c r="L403" t="s">
        <v>6</v>
      </c>
      <c r="M403" s="6" t="s">
        <v>2126</v>
      </c>
    </row>
    <row r="404" spans="1:13" customFormat="1" x14ac:dyDescent="0.2">
      <c r="A404" t="s">
        <v>3819</v>
      </c>
      <c r="B404" t="s">
        <v>1895</v>
      </c>
      <c r="C404" t="s">
        <v>1896</v>
      </c>
      <c r="D404" t="s">
        <v>2877</v>
      </c>
      <c r="E404" s="7" t="s">
        <v>3249</v>
      </c>
      <c r="F404" t="s">
        <v>2878</v>
      </c>
      <c r="G404" s="7" t="s">
        <v>3249</v>
      </c>
      <c r="H404" s="14"/>
      <c r="I404" s="1" t="s">
        <v>1897</v>
      </c>
      <c r="J404" s="1" t="s">
        <v>15</v>
      </c>
      <c r="K404" s="1" t="s">
        <v>2128</v>
      </c>
      <c r="L404" t="s">
        <v>6</v>
      </c>
      <c r="M404" s="6" t="s">
        <v>2126</v>
      </c>
    </row>
    <row r="405" spans="1:13" customFormat="1" x14ac:dyDescent="0.2">
      <c r="A405" t="s">
        <v>3819</v>
      </c>
      <c r="B405" t="s">
        <v>1895</v>
      </c>
      <c r="C405" t="s">
        <v>1896</v>
      </c>
      <c r="D405" t="s">
        <v>2879</v>
      </c>
      <c r="E405" s="7" t="s">
        <v>3249</v>
      </c>
      <c r="F405" t="s">
        <v>2880</v>
      </c>
      <c r="G405" s="7" t="s">
        <v>3249</v>
      </c>
      <c r="H405" s="14"/>
      <c r="I405" s="1" t="s">
        <v>1897</v>
      </c>
      <c r="J405" s="1" t="s">
        <v>15</v>
      </c>
      <c r="K405" s="1" t="s">
        <v>2128</v>
      </c>
      <c r="L405" t="s">
        <v>6</v>
      </c>
      <c r="M405" s="6" t="s">
        <v>2126</v>
      </c>
    </row>
    <row r="406" spans="1:13" customFormat="1" x14ac:dyDescent="0.2">
      <c r="A406" t="s">
        <v>3819</v>
      </c>
      <c r="B406" t="s">
        <v>1895</v>
      </c>
      <c r="C406" t="s">
        <v>1896</v>
      </c>
      <c r="D406" t="s">
        <v>2881</v>
      </c>
      <c r="E406" s="7" t="s">
        <v>3249</v>
      </c>
      <c r="F406" t="s">
        <v>2882</v>
      </c>
      <c r="G406" s="7" t="s">
        <v>3249</v>
      </c>
      <c r="H406" s="14"/>
      <c r="I406" s="1" t="s">
        <v>1897</v>
      </c>
      <c r="J406" s="1" t="s">
        <v>15</v>
      </c>
      <c r="K406" s="1" t="s">
        <v>2128</v>
      </c>
      <c r="L406" t="s">
        <v>6</v>
      </c>
      <c r="M406" s="6" t="s">
        <v>2126</v>
      </c>
    </row>
    <row r="407" spans="1:13" customFormat="1" x14ac:dyDescent="0.2">
      <c r="A407" t="s">
        <v>3819</v>
      </c>
      <c r="B407" t="s">
        <v>1895</v>
      </c>
      <c r="C407" t="s">
        <v>1896</v>
      </c>
      <c r="D407" t="s">
        <v>2883</v>
      </c>
      <c r="E407" s="7" t="s">
        <v>3249</v>
      </c>
      <c r="F407" t="s">
        <v>2884</v>
      </c>
      <c r="G407" s="7" t="s">
        <v>3249</v>
      </c>
      <c r="H407" s="14"/>
      <c r="I407" s="1" t="s">
        <v>1897</v>
      </c>
      <c r="J407" s="1" t="s">
        <v>15</v>
      </c>
      <c r="K407" s="1" t="s">
        <v>2128</v>
      </c>
      <c r="L407" t="s">
        <v>6</v>
      </c>
      <c r="M407" s="6" t="s">
        <v>2126</v>
      </c>
    </row>
    <row r="408" spans="1:13" customFormat="1" x14ac:dyDescent="0.2">
      <c r="A408" t="s">
        <v>3819</v>
      </c>
      <c r="B408" t="s">
        <v>1895</v>
      </c>
      <c r="C408" t="s">
        <v>1896</v>
      </c>
      <c r="D408" t="s">
        <v>2885</v>
      </c>
      <c r="E408" s="7" t="s">
        <v>3249</v>
      </c>
      <c r="F408" t="s">
        <v>2886</v>
      </c>
      <c r="G408" s="7" t="s">
        <v>3249</v>
      </c>
      <c r="H408" s="14"/>
      <c r="I408" s="1" t="s">
        <v>1897</v>
      </c>
      <c r="J408" s="1" t="s">
        <v>15</v>
      </c>
      <c r="K408" s="1" t="s">
        <v>2128</v>
      </c>
      <c r="L408" t="s">
        <v>6</v>
      </c>
      <c r="M408" s="6" t="s">
        <v>2126</v>
      </c>
    </row>
    <row r="409" spans="1:13" customFormat="1" x14ac:dyDescent="0.2">
      <c r="A409" t="s">
        <v>3819</v>
      </c>
      <c r="B409" t="s">
        <v>1895</v>
      </c>
      <c r="C409" t="s">
        <v>1896</v>
      </c>
      <c r="D409" t="s">
        <v>2887</v>
      </c>
      <c r="E409" s="7" t="s">
        <v>3249</v>
      </c>
      <c r="F409" t="s">
        <v>2888</v>
      </c>
      <c r="G409" s="7" t="s">
        <v>3249</v>
      </c>
      <c r="H409" s="14"/>
      <c r="I409" s="1" t="s">
        <v>1897</v>
      </c>
      <c r="J409" s="1" t="s">
        <v>15</v>
      </c>
      <c r="K409" s="1" t="s">
        <v>2128</v>
      </c>
      <c r="L409" t="s">
        <v>6</v>
      </c>
      <c r="M409" s="6" t="s">
        <v>2126</v>
      </c>
    </row>
    <row r="410" spans="1:13" customFormat="1" x14ac:dyDescent="0.2">
      <c r="A410" t="s">
        <v>3819</v>
      </c>
      <c r="B410" t="s">
        <v>1895</v>
      </c>
      <c r="C410" t="s">
        <v>1896</v>
      </c>
      <c r="D410" t="s">
        <v>2889</v>
      </c>
      <c r="E410" s="7" t="s">
        <v>3249</v>
      </c>
      <c r="F410" t="s">
        <v>2890</v>
      </c>
      <c r="G410" s="7" t="s">
        <v>3249</v>
      </c>
      <c r="H410" s="14"/>
      <c r="I410" s="1" t="s">
        <v>1897</v>
      </c>
      <c r="J410" s="1" t="s">
        <v>15</v>
      </c>
      <c r="K410" s="1" t="s">
        <v>2128</v>
      </c>
      <c r="L410" t="s">
        <v>6</v>
      </c>
      <c r="M410" s="6" t="s">
        <v>2126</v>
      </c>
    </row>
    <row r="411" spans="1:13" customFormat="1" x14ac:dyDescent="0.2">
      <c r="A411" t="s">
        <v>3819</v>
      </c>
      <c r="B411" t="s">
        <v>1895</v>
      </c>
      <c r="C411" t="s">
        <v>1896</v>
      </c>
      <c r="D411" t="s">
        <v>2891</v>
      </c>
      <c r="E411" s="7" t="s">
        <v>3249</v>
      </c>
      <c r="F411" t="s">
        <v>2892</v>
      </c>
      <c r="G411" s="7" t="s">
        <v>3249</v>
      </c>
      <c r="H411" s="14"/>
      <c r="I411" s="1" t="s">
        <v>1897</v>
      </c>
      <c r="J411" s="1" t="s">
        <v>15</v>
      </c>
      <c r="K411" s="1" t="s">
        <v>2128</v>
      </c>
      <c r="L411" t="s">
        <v>6</v>
      </c>
      <c r="M411" s="6" t="s">
        <v>2126</v>
      </c>
    </row>
    <row r="412" spans="1:13" customFormat="1" x14ac:dyDescent="0.2">
      <c r="A412" t="s">
        <v>3819</v>
      </c>
      <c r="B412" t="s">
        <v>1895</v>
      </c>
      <c r="C412" t="s">
        <v>1896</v>
      </c>
      <c r="D412" t="s">
        <v>2893</v>
      </c>
      <c r="E412" s="7" t="s">
        <v>3249</v>
      </c>
      <c r="F412" t="s">
        <v>2894</v>
      </c>
      <c r="G412" s="7" t="s">
        <v>3249</v>
      </c>
      <c r="H412" s="14"/>
      <c r="I412" s="1" t="s">
        <v>1897</v>
      </c>
      <c r="J412" s="1" t="s">
        <v>15</v>
      </c>
      <c r="K412" s="1" t="s">
        <v>2128</v>
      </c>
      <c r="L412" t="s">
        <v>6</v>
      </c>
      <c r="M412" s="6" t="s">
        <v>2126</v>
      </c>
    </row>
    <row r="413" spans="1:13" customFormat="1" x14ac:dyDescent="0.2">
      <c r="A413" t="s">
        <v>3819</v>
      </c>
      <c r="B413" t="s">
        <v>1895</v>
      </c>
      <c r="C413" t="s">
        <v>1896</v>
      </c>
      <c r="D413" t="s">
        <v>2895</v>
      </c>
      <c r="E413" s="7" t="s">
        <v>3249</v>
      </c>
      <c r="F413" t="s">
        <v>2896</v>
      </c>
      <c r="G413" s="7" t="s">
        <v>3249</v>
      </c>
      <c r="H413" s="14"/>
      <c r="I413" s="1" t="s">
        <v>1897</v>
      </c>
      <c r="J413" s="1" t="s">
        <v>15</v>
      </c>
      <c r="K413" s="1" t="s">
        <v>2128</v>
      </c>
      <c r="L413" t="s">
        <v>6</v>
      </c>
      <c r="M413" s="6" t="s">
        <v>2126</v>
      </c>
    </row>
    <row r="414" spans="1:13" customFormat="1" x14ac:dyDescent="0.2">
      <c r="A414" t="s">
        <v>3819</v>
      </c>
      <c r="B414" t="s">
        <v>1895</v>
      </c>
      <c r="C414" t="s">
        <v>1896</v>
      </c>
      <c r="D414" t="s">
        <v>2897</v>
      </c>
      <c r="E414" s="7" t="s">
        <v>3249</v>
      </c>
      <c r="F414" t="s">
        <v>2898</v>
      </c>
      <c r="G414" s="7" t="s">
        <v>3249</v>
      </c>
      <c r="H414" s="14"/>
      <c r="I414" s="1" t="s">
        <v>1897</v>
      </c>
      <c r="J414" s="1" t="s">
        <v>15</v>
      </c>
      <c r="K414" s="1" t="s">
        <v>2128</v>
      </c>
      <c r="L414" t="s">
        <v>6</v>
      </c>
      <c r="M414" s="6" t="s">
        <v>2126</v>
      </c>
    </row>
    <row r="415" spans="1:13" customFormat="1" x14ac:dyDescent="0.2">
      <c r="A415" t="s">
        <v>3819</v>
      </c>
      <c r="B415" t="s">
        <v>1895</v>
      </c>
      <c r="C415" t="s">
        <v>1896</v>
      </c>
      <c r="D415" t="s">
        <v>2899</v>
      </c>
      <c r="E415" s="7" t="s">
        <v>3249</v>
      </c>
      <c r="F415" t="s">
        <v>2900</v>
      </c>
      <c r="G415" s="7" t="s">
        <v>3249</v>
      </c>
      <c r="H415" s="14"/>
      <c r="I415" s="1" t="s">
        <v>1897</v>
      </c>
      <c r="J415" s="1" t="s">
        <v>15</v>
      </c>
      <c r="K415" s="1" t="s">
        <v>2128</v>
      </c>
      <c r="L415" t="s">
        <v>6</v>
      </c>
      <c r="M415" s="6" t="s">
        <v>2126</v>
      </c>
    </row>
    <row r="416" spans="1:13" customFormat="1" x14ac:dyDescent="0.2">
      <c r="A416" t="s">
        <v>3819</v>
      </c>
      <c r="B416" t="s">
        <v>1895</v>
      </c>
      <c r="C416" t="s">
        <v>1896</v>
      </c>
      <c r="D416" t="s">
        <v>2901</v>
      </c>
      <c r="E416" s="7" t="s">
        <v>3249</v>
      </c>
      <c r="F416" t="s">
        <v>2902</v>
      </c>
      <c r="G416" s="7" t="s">
        <v>3249</v>
      </c>
      <c r="H416" s="14"/>
      <c r="I416" s="1" t="s">
        <v>1897</v>
      </c>
      <c r="J416" s="1" t="s">
        <v>15</v>
      </c>
      <c r="K416" s="1" t="s">
        <v>2128</v>
      </c>
      <c r="L416" t="s">
        <v>6</v>
      </c>
      <c r="M416" s="6" t="s">
        <v>2126</v>
      </c>
    </row>
    <row r="417" spans="1:13" customFormat="1" x14ac:dyDescent="0.2">
      <c r="A417" t="s">
        <v>3819</v>
      </c>
      <c r="B417" t="s">
        <v>1895</v>
      </c>
      <c r="C417" t="s">
        <v>1896</v>
      </c>
      <c r="D417" t="s">
        <v>2903</v>
      </c>
      <c r="E417" s="7" t="s">
        <v>3249</v>
      </c>
      <c r="F417" t="s">
        <v>2904</v>
      </c>
      <c r="G417" s="7" t="s">
        <v>3249</v>
      </c>
      <c r="H417" s="14"/>
      <c r="I417" s="1" t="s">
        <v>1897</v>
      </c>
      <c r="J417" s="1" t="s">
        <v>15</v>
      </c>
      <c r="K417" s="1" t="s">
        <v>2128</v>
      </c>
      <c r="L417" t="s">
        <v>6</v>
      </c>
      <c r="M417" s="6" t="s">
        <v>2126</v>
      </c>
    </row>
    <row r="418" spans="1:13" customFormat="1" x14ac:dyDescent="0.2">
      <c r="A418" t="s">
        <v>3819</v>
      </c>
      <c r="B418" t="s">
        <v>1895</v>
      </c>
      <c r="C418" t="s">
        <v>1896</v>
      </c>
      <c r="D418" t="s">
        <v>2905</v>
      </c>
      <c r="E418" s="7" t="s">
        <v>3249</v>
      </c>
      <c r="F418" t="s">
        <v>2906</v>
      </c>
      <c r="G418" s="7" t="s">
        <v>3249</v>
      </c>
      <c r="H418" s="14"/>
      <c r="I418" s="1" t="s">
        <v>1897</v>
      </c>
      <c r="J418" s="1" t="s">
        <v>15</v>
      </c>
      <c r="K418" s="1" t="s">
        <v>2128</v>
      </c>
      <c r="L418" t="s">
        <v>6</v>
      </c>
      <c r="M418" s="6" t="s">
        <v>2126</v>
      </c>
    </row>
    <row r="419" spans="1:13" customFormat="1" x14ac:dyDescent="0.2">
      <c r="A419" t="s">
        <v>3819</v>
      </c>
      <c r="B419" t="s">
        <v>1895</v>
      </c>
      <c r="C419" t="s">
        <v>1896</v>
      </c>
      <c r="D419" t="s">
        <v>2907</v>
      </c>
      <c r="E419" s="7" t="s">
        <v>3249</v>
      </c>
      <c r="F419" t="s">
        <v>2908</v>
      </c>
      <c r="G419" s="7" t="s">
        <v>3249</v>
      </c>
      <c r="H419" s="14"/>
      <c r="I419" s="1" t="s">
        <v>1897</v>
      </c>
      <c r="J419" s="1" t="s">
        <v>15</v>
      </c>
      <c r="K419" s="1" t="s">
        <v>2128</v>
      </c>
      <c r="L419" t="s">
        <v>6</v>
      </c>
      <c r="M419" s="6" t="s">
        <v>2126</v>
      </c>
    </row>
    <row r="420" spans="1:13" customFormat="1" x14ac:dyDescent="0.2">
      <c r="A420" t="s">
        <v>3819</v>
      </c>
      <c r="B420" t="s">
        <v>1895</v>
      </c>
      <c r="C420" t="s">
        <v>1896</v>
      </c>
      <c r="D420" t="s">
        <v>2909</v>
      </c>
      <c r="E420" s="7" t="s">
        <v>3249</v>
      </c>
      <c r="F420" t="s">
        <v>2910</v>
      </c>
      <c r="G420" s="7" t="s">
        <v>3249</v>
      </c>
      <c r="H420" s="14"/>
      <c r="I420" s="1" t="s">
        <v>1897</v>
      </c>
      <c r="J420" s="1" t="s">
        <v>15</v>
      </c>
      <c r="K420" s="1" t="s">
        <v>2128</v>
      </c>
      <c r="L420" t="s">
        <v>6</v>
      </c>
      <c r="M420" s="6" t="s">
        <v>2126</v>
      </c>
    </row>
    <row r="421" spans="1:13" customFormat="1" x14ac:dyDescent="0.2">
      <c r="A421" t="s">
        <v>3819</v>
      </c>
      <c r="B421" t="s">
        <v>1895</v>
      </c>
      <c r="C421" t="s">
        <v>1896</v>
      </c>
      <c r="D421" t="s">
        <v>2911</v>
      </c>
      <c r="E421" s="7" t="s">
        <v>3249</v>
      </c>
      <c r="F421" t="s">
        <v>2912</v>
      </c>
      <c r="G421" s="7" t="s">
        <v>3249</v>
      </c>
      <c r="H421" s="14"/>
      <c r="I421" s="1" t="s">
        <v>1897</v>
      </c>
      <c r="J421" s="1" t="s">
        <v>15</v>
      </c>
      <c r="K421" s="1" t="s">
        <v>2128</v>
      </c>
      <c r="L421" t="s">
        <v>6</v>
      </c>
      <c r="M421" s="6" t="s">
        <v>2126</v>
      </c>
    </row>
    <row r="422" spans="1:13" customFormat="1" x14ac:dyDescent="0.2">
      <c r="A422" t="s">
        <v>3819</v>
      </c>
      <c r="B422" t="s">
        <v>1895</v>
      </c>
      <c r="C422" t="s">
        <v>1896</v>
      </c>
      <c r="D422" t="s">
        <v>2913</v>
      </c>
      <c r="E422" s="7" t="s">
        <v>3249</v>
      </c>
      <c r="F422" t="s">
        <v>2914</v>
      </c>
      <c r="G422" s="7" t="s">
        <v>3249</v>
      </c>
      <c r="H422" s="14"/>
      <c r="I422" s="1" t="s">
        <v>1897</v>
      </c>
      <c r="J422" s="1" t="s">
        <v>15</v>
      </c>
      <c r="K422" s="1" t="s">
        <v>2128</v>
      </c>
      <c r="L422" t="s">
        <v>6</v>
      </c>
      <c r="M422" s="6" t="s">
        <v>2126</v>
      </c>
    </row>
    <row r="423" spans="1:13" customFormat="1" x14ac:dyDescent="0.2">
      <c r="A423" t="s">
        <v>3819</v>
      </c>
      <c r="B423" t="s">
        <v>1895</v>
      </c>
      <c r="C423" t="s">
        <v>1896</v>
      </c>
      <c r="D423" t="s">
        <v>2915</v>
      </c>
      <c r="E423" s="7" t="s">
        <v>3249</v>
      </c>
      <c r="F423" t="s">
        <v>2916</v>
      </c>
      <c r="G423" s="7" t="s">
        <v>3249</v>
      </c>
      <c r="H423" s="14"/>
      <c r="I423" s="1" t="s">
        <v>1897</v>
      </c>
      <c r="J423" s="1" t="s">
        <v>15</v>
      </c>
      <c r="K423" s="1" t="s">
        <v>2128</v>
      </c>
      <c r="L423" t="s">
        <v>6</v>
      </c>
      <c r="M423" s="6" t="s">
        <v>2126</v>
      </c>
    </row>
    <row r="424" spans="1:13" customFormat="1" x14ac:dyDescent="0.2">
      <c r="A424" t="s">
        <v>3819</v>
      </c>
      <c r="B424" t="s">
        <v>1895</v>
      </c>
      <c r="C424" t="s">
        <v>1896</v>
      </c>
      <c r="D424" t="s">
        <v>2917</v>
      </c>
      <c r="E424" s="7" t="s">
        <v>3249</v>
      </c>
      <c r="F424" t="s">
        <v>2918</v>
      </c>
      <c r="G424" s="7" t="s">
        <v>3249</v>
      </c>
      <c r="H424" s="14"/>
      <c r="I424" s="1" t="s">
        <v>1897</v>
      </c>
      <c r="J424" s="1" t="s">
        <v>15</v>
      </c>
      <c r="K424" s="1" t="s">
        <v>2128</v>
      </c>
      <c r="L424" t="s">
        <v>6</v>
      </c>
      <c r="M424" s="6" t="s">
        <v>2126</v>
      </c>
    </row>
    <row r="425" spans="1:13" customFormat="1" x14ac:dyDescent="0.2">
      <c r="A425" t="s">
        <v>3819</v>
      </c>
      <c r="B425" t="s">
        <v>1895</v>
      </c>
      <c r="C425" t="s">
        <v>1896</v>
      </c>
      <c r="D425" t="s">
        <v>2919</v>
      </c>
      <c r="E425" s="7" t="s">
        <v>3249</v>
      </c>
      <c r="F425" t="s">
        <v>2920</v>
      </c>
      <c r="G425" s="7" t="s">
        <v>3249</v>
      </c>
      <c r="H425" s="14"/>
      <c r="I425" s="1" t="s">
        <v>1897</v>
      </c>
      <c r="J425" s="1" t="s">
        <v>15</v>
      </c>
      <c r="K425" s="1" t="s">
        <v>2128</v>
      </c>
      <c r="L425" t="s">
        <v>6</v>
      </c>
      <c r="M425" s="6" t="s">
        <v>2126</v>
      </c>
    </row>
    <row r="426" spans="1:13" customFormat="1" x14ac:dyDescent="0.2">
      <c r="A426" t="s">
        <v>3819</v>
      </c>
      <c r="B426" t="s">
        <v>1895</v>
      </c>
      <c r="C426" t="s">
        <v>1896</v>
      </c>
      <c r="D426" t="s">
        <v>2921</v>
      </c>
      <c r="E426" s="7" t="s">
        <v>3249</v>
      </c>
      <c r="F426" t="s">
        <v>2922</v>
      </c>
      <c r="G426" s="7" t="s">
        <v>3249</v>
      </c>
      <c r="H426" s="14"/>
      <c r="I426" s="1" t="s">
        <v>1897</v>
      </c>
      <c r="J426" s="1" t="s">
        <v>15</v>
      </c>
      <c r="K426" s="1" t="s">
        <v>2128</v>
      </c>
      <c r="L426" t="s">
        <v>6</v>
      </c>
      <c r="M426" s="6" t="s">
        <v>2126</v>
      </c>
    </row>
    <row r="427" spans="1:13" customFormat="1" x14ac:dyDescent="0.2">
      <c r="A427" t="s">
        <v>3819</v>
      </c>
      <c r="B427" t="s">
        <v>1895</v>
      </c>
      <c r="C427" t="s">
        <v>1896</v>
      </c>
      <c r="D427" t="s">
        <v>2923</v>
      </c>
      <c r="E427" s="7" t="s">
        <v>3249</v>
      </c>
      <c r="F427" t="s">
        <v>2924</v>
      </c>
      <c r="G427" s="7" t="s">
        <v>3249</v>
      </c>
      <c r="H427" s="14"/>
      <c r="I427" s="1" t="s">
        <v>1897</v>
      </c>
      <c r="J427" s="1" t="s">
        <v>15</v>
      </c>
      <c r="K427" s="1" t="s">
        <v>2128</v>
      </c>
      <c r="L427" t="s">
        <v>6</v>
      </c>
      <c r="M427" s="6" t="s">
        <v>2126</v>
      </c>
    </row>
    <row r="428" spans="1:13" customFormat="1" x14ac:dyDescent="0.2">
      <c r="A428" t="s">
        <v>3819</v>
      </c>
      <c r="B428" t="s">
        <v>1895</v>
      </c>
      <c r="C428" t="s">
        <v>1896</v>
      </c>
      <c r="D428" t="s">
        <v>2925</v>
      </c>
      <c r="E428" s="7" t="s">
        <v>3249</v>
      </c>
      <c r="F428" t="s">
        <v>2926</v>
      </c>
      <c r="G428" s="7" t="s">
        <v>3249</v>
      </c>
      <c r="H428" s="14"/>
      <c r="I428" s="1" t="s">
        <v>1897</v>
      </c>
      <c r="J428" s="1" t="s">
        <v>15</v>
      </c>
      <c r="K428" s="1" t="s">
        <v>2128</v>
      </c>
      <c r="L428" t="s">
        <v>6</v>
      </c>
      <c r="M428" s="6" t="s">
        <v>2126</v>
      </c>
    </row>
    <row r="429" spans="1:13" customFormat="1" x14ac:dyDescent="0.2">
      <c r="A429" t="s">
        <v>3819</v>
      </c>
      <c r="B429" t="s">
        <v>1895</v>
      </c>
      <c r="C429" t="s">
        <v>1896</v>
      </c>
      <c r="D429" t="s">
        <v>2927</v>
      </c>
      <c r="E429" s="7" t="s">
        <v>3249</v>
      </c>
      <c r="F429" t="s">
        <v>2928</v>
      </c>
      <c r="G429" s="7" t="s">
        <v>3249</v>
      </c>
      <c r="H429" s="14"/>
      <c r="I429" s="1" t="s">
        <v>1897</v>
      </c>
      <c r="J429" s="1" t="s">
        <v>15</v>
      </c>
      <c r="K429" s="1" t="s">
        <v>2128</v>
      </c>
      <c r="L429" t="s">
        <v>6</v>
      </c>
      <c r="M429" s="6" t="s">
        <v>2126</v>
      </c>
    </row>
    <row r="430" spans="1:13" customFormat="1" x14ac:dyDescent="0.2">
      <c r="A430" t="s">
        <v>3819</v>
      </c>
      <c r="B430" t="s">
        <v>1895</v>
      </c>
      <c r="C430" t="s">
        <v>1896</v>
      </c>
      <c r="D430" t="s">
        <v>2929</v>
      </c>
      <c r="E430" s="7" t="s">
        <v>3249</v>
      </c>
      <c r="F430" t="s">
        <v>2930</v>
      </c>
      <c r="G430" s="7" t="s">
        <v>3249</v>
      </c>
      <c r="H430" s="14"/>
      <c r="I430" s="1" t="s">
        <v>1897</v>
      </c>
      <c r="J430" s="1" t="s">
        <v>15</v>
      </c>
      <c r="K430" s="1" t="s">
        <v>2128</v>
      </c>
      <c r="L430" t="s">
        <v>6</v>
      </c>
      <c r="M430" s="6" t="s">
        <v>2126</v>
      </c>
    </row>
    <row r="431" spans="1:13" customFormat="1" x14ac:dyDescent="0.2">
      <c r="A431" t="s">
        <v>3819</v>
      </c>
      <c r="B431" t="s">
        <v>1895</v>
      </c>
      <c r="C431" t="s">
        <v>1896</v>
      </c>
      <c r="D431" t="s">
        <v>2931</v>
      </c>
      <c r="E431" s="7" t="s">
        <v>3249</v>
      </c>
      <c r="F431" t="s">
        <v>2932</v>
      </c>
      <c r="G431" s="7" t="s">
        <v>3249</v>
      </c>
      <c r="H431" s="14"/>
      <c r="I431" s="1" t="s">
        <v>1897</v>
      </c>
      <c r="J431" s="1" t="s">
        <v>15</v>
      </c>
      <c r="K431" s="1" t="s">
        <v>2128</v>
      </c>
      <c r="L431" t="s">
        <v>6</v>
      </c>
      <c r="M431" s="6" t="s">
        <v>2126</v>
      </c>
    </row>
    <row r="432" spans="1:13" customFormat="1" x14ac:dyDescent="0.2">
      <c r="A432" t="s">
        <v>3819</v>
      </c>
      <c r="B432" t="s">
        <v>1895</v>
      </c>
      <c r="C432" t="s">
        <v>1896</v>
      </c>
      <c r="D432" t="s">
        <v>2933</v>
      </c>
      <c r="E432" s="7" t="s">
        <v>3249</v>
      </c>
      <c r="F432" t="s">
        <v>2934</v>
      </c>
      <c r="G432" s="7" t="s">
        <v>3249</v>
      </c>
      <c r="H432" s="14"/>
      <c r="I432" s="1" t="s">
        <v>1897</v>
      </c>
      <c r="J432" s="1" t="s">
        <v>15</v>
      </c>
      <c r="K432" s="1" t="s">
        <v>2128</v>
      </c>
      <c r="L432" t="s">
        <v>6</v>
      </c>
      <c r="M432" s="6" t="s">
        <v>2126</v>
      </c>
    </row>
    <row r="433" spans="1:13" customFormat="1" x14ac:dyDescent="0.2">
      <c r="A433" t="s">
        <v>3819</v>
      </c>
      <c r="B433" t="s">
        <v>1895</v>
      </c>
      <c r="C433" t="s">
        <v>1896</v>
      </c>
      <c r="D433" t="s">
        <v>2935</v>
      </c>
      <c r="E433" s="7" t="s">
        <v>3249</v>
      </c>
      <c r="F433" t="s">
        <v>2936</v>
      </c>
      <c r="G433" s="7" t="s">
        <v>3249</v>
      </c>
      <c r="H433" s="14"/>
      <c r="I433" s="1" t="s">
        <v>1897</v>
      </c>
      <c r="J433" s="1" t="s">
        <v>15</v>
      </c>
      <c r="K433" s="1" t="s">
        <v>2128</v>
      </c>
      <c r="L433" t="s">
        <v>6</v>
      </c>
      <c r="M433" s="6" t="s">
        <v>2126</v>
      </c>
    </row>
    <row r="434" spans="1:13" customFormat="1" x14ac:dyDescent="0.2">
      <c r="A434" t="s">
        <v>3819</v>
      </c>
      <c r="B434" t="s">
        <v>1895</v>
      </c>
      <c r="C434" t="s">
        <v>1896</v>
      </c>
      <c r="D434" t="s">
        <v>2937</v>
      </c>
      <c r="E434" s="7" t="s">
        <v>3249</v>
      </c>
      <c r="F434" t="s">
        <v>2938</v>
      </c>
      <c r="G434" s="7" t="s">
        <v>3249</v>
      </c>
      <c r="H434" s="14"/>
      <c r="I434" s="1" t="s">
        <v>1897</v>
      </c>
      <c r="J434" s="1" t="s">
        <v>15</v>
      </c>
      <c r="K434" s="1" t="s">
        <v>2128</v>
      </c>
      <c r="L434" t="s">
        <v>6</v>
      </c>
      <c r="M434" s="6" t="s">
        <v>2126</v>
      </c>
    </row>
    <row r="435" spans="1:13" customFormat="1" x14ac:dyDescent="0.2">
      <c r="A435" t="s">
        <v>3819</v>
      </c>
      <c r="B435" t="s">
        <v>1895</v>
      </c>
      <c r="C435" t="s">
        <v>1896</v>
      </c>
      <c r="D435" t="s">
        <v>2939</v>
      </c>
      <c r="E435" s="7" t="s">
        <v>3249</v>
      </c>
      <c r="F435" t="s">
        <v>2940</v>
      </c>
      <c r="G435" s="7" t="s">
        <v>3249</v>
      </c>
      <c r="H435" s="14"/>
      <c r="I435" s="1" t="s">
        <v>1897</v>
      </c>
      <c r="J435" s="1" t="s">
        <v>15</v>
      </c>
      <c r="K435" s="1" t="s">
        <v>2128</v>
      </c>
      <c r="L435" t="s">
        <v>6</v>
      </c>
      <c r="M435" s="6" t="s">
        <v>2126</v>
      </c>
    </row>
    <row r="436" spans="1:13" customFormat="1" x14ac:dyDescent="0.2">
      <c r="A436" t="s">
        <v>3819</v>
      </c>
      <c r="B436" t="s">
        <v>1895</v>
      </c>
      <c r="C436" t="s">
        <v>1896</v>
      </c>
      <c r="D436" t="s">
        <v>2941</v>
      </c>
      <c r="E436" s="7" t="s">
        <v>3249</v>
      </c>
      <c r="F436" t="s">
        <v>2942</v>
      </c>
      <c r="G436" s="7" t="s">
        <v>3249</v>
      </c>
      <c r="H436" s="14"/>
      <c r="I436" s="1" t="s">
        <v>1897</v>
      </c>
      <c r="J436" s="1" t="s">
        <v>15</v>
      </c>
      <c r="K436" s="1" t="s">
        <v>2128</v>
      </c>
      <c r="L436" t="s">
        <v>6</v>
      </c>
      <c r="M436" s="6" t="s">
        <v>2126</v>
      </c>
    </row>
    <row r="437" spans="1:13" customFormat="1" x14ac:dyDescent="0.2">
      <c r="A437" t="s">
        <v>3819</v>
      </c>
      <c r="B437" t="s">
        <v>1895</v>
      </c>
      <c r="C437" t="s">
        <v>1896</v>
      </c>
      <c r="D437" t="s">
        <v>2943</v>
      </c>
      <c r="E437" s="7" t="s">
        <v>3249</v>
      </c>
      <c r="F437" t="s">
        <v>2944</v>
      </c>
      <c r="G437" s="7" t="s">
        <v>3249</v>
      </c>
      <c r="H437" s="14"/>
      <c r="I437" s="1" t="s">
        <v>1897</v>
      </c>
      <c r="J437" s="1" t="s">
        <v>15</v>
      </c>
      <c r="K437" s="1" t="s">
        <v>2128</v>
      </c>
      <c r="L437" t="s">
        <v>6</v>
      </c>
      <c r="M437" s="6" t="s">
        <v>2126</v>
      </c>
    </row>
    <row r="438" spans="1:13" customFormat="1" x14ac:dyDescent="0.2">
      <c r="A438" t="s">
        <v>3819</v>
      </c>
      <c r="B438" t="s">
        <v>1895</v>
      </c>
      <c r="C438" t="s">
        <v>1896</v>
      </c>
      <c r="D438" t="s">
        <v>2945</v>
      </c>
      <c r="E438" s="7" t="s">
        <v>3249</v>
      </c>
      <c r="F438" t="s">
        <v>2946</v>
      </c>
      <c r="G438" s="7" t="s">
        <v>3249</v>
      </c>
      <c r="H438" s="14"/>
      <c r="I438" s="1" t="s">
        <v>1897</v>
      </c>
      <c r="J438" s="1" t="s">
        <v>15</v>
      </c>
      <c r="K438" s="1" t="s">
        <v>2128</v>
      </c>
      <c r="L438" t="s">
        <v>6</v>
      </c>
      <c r="M438" s="6" t="s">
        <v>2126</v>
      </c>
    </row>
    <row r="439" spans="1:13" customFormat="1" x14ac:dyDescent="0.2">
      <c r="A439" t="s">
        <v>3819</v>
      </c>
      <c r="B439" t="s">
        <v>1895</v>
      </c>
      <c r="C439" t="s">
        <v>1896</v>
      </c>
      <c r="D439" t="s">
        <v>2947</v>
      </c>
      <c r="E439" s="7" t="s">
        <v>3249</v>
      </c>
      <c r="F439" t="s">
        <v>2948</v>
      </c>
      <c r="G439" s="7" t="s">
        <v>3249</v>
      </c>
      <c r="H439" s="14"/>
      <c r="I439" s="1" t="s">
        <v>1897</v>
      </c>
      <c r="J439" s="1" t="s">
        <v>15</v>
      </c>
      <c r="K439" s="1" t="s">
        <v>2128</v>
      </c>
      <c r="L439" t="s">
        <v>6</v>
      </c>
      <c r="M439" s="6" t="s">
        <v>2126</v>
      </c>
    </row>
    <row r="440" spans="1:13" customFormat="1" x14ac:dyDescent="0.2">
      <c r="A440" t="s">
        <v>3819</v>
      </c>
      <c r="B440" t="s">
        <v>1895</v>
      </c>
      <c r="C440" t="s">
        <v>1896</v>
      </c>
      <c r="D440" t="s">
        <v>2949</v>
      </c>
      <c r="E440" s="7" t="s">
        <v>3249</v>
      </c>
      <c r="F440" t="s">
        <v>2950</v>
      </c>
      <c r="G440" s="7" t="s">
        <v>3249</v>
      </c>
      <c r="H440" s="14"/>
      <c r="I440" s="1" t="s">
        <v>1897</v>
      </c>
      <c r="J440" s="1" t="s">
        <v>15</v>
      </c>
      <c r="K440" s="1" t="s">
        <v>2128</v>
      </c>
      <c r="L440" t="s">
        <v>6</v>
      </c>
      <c r="M440" s="6" t="s">
        <v>2126</v>
      </c>
    </row>
    <row r="441" spans="1:13" customFormat="1" x14ac:dyDescent="0.2">
      <c r="A441" t="s">
        <v>3819</v>
      </c>
      <c r="B441" t="s">
        <v>1895</v>
      </c>
      <c r="C441" t="s">
        <v>1896</v>
      </c>
      <c r="D441" t="s">
        <v>2951</v>
      </c>
      <c r="E441" s="7" t="s">
        <v>3249</v>
      </c>
      <c r="F441" t="s">
        <v>2952</v>
      </c>
      <c r="G441" s="7" t="s">
        <v>3249</v>
      </c>
      <c r="H441" s="14"/>
      <c r="I441" s="1" t="s">
        <v>1897</v>
      </c>
      <c r="J441" s="1" t="s">
        <v>15</v>
      </c>
      <c r="K441" s="1" t="s">
        <v>2128</v>
      </c>
      <c r="L441" t="s">
        <v>6</v>
      </c>
      <c r="M441" s="6" t="s">
        <v>2126</v>
      </c>
    </row>
    <row r="442" spans="1:13" customFormat="1" x14ac:dyDescent="0.2">
      <c r="A442" t="s">
        <v>3819</v>
      </c>
      <c r="B442" t="s">
        <v>1895</v>
      </c>
      <c r="C442" t="s">
        <v>1896</v>
      </c>
      <c r="D442" t="s">
        <v>2953</v>
      </c>
      <c r="E442" s="7" t="s">
        <v>3249</v>
      </c>
      <c r="F442" t="s">
        <v>2954</v>
      </c>
      <c r="G442" s="7" t="s">
        <v>3249</v>
      </c>
      <c r="H442" s="14"/>
      <c r="I442" s="1" t="s">
        <v>1897</v>
      </c>
      <c r="J442" s="1" t="s">
        <v>15</v>
      </c>
      <c r="K442" s="1" t="s">
        <v>2128</v>
      </c>
      <c r="L442" t="s">
        <v>6</v>
      </c>
      <c r="M442" s="6" t="s">
        <v>2126</v>
      </c>
    </row>
    <row r="443" spans="1:13" customFormat="1" x14ac:dyDescent="0.2">
      <c r="A443" t="s">
        <v>3819</v>
      </c>
      <c r="B443" t="s">
        <v>1895</v>
      </c>
      <c r="C443" t="s">
        <v>1896</v>
      </c>
      <c r="D443" t="s">
        <v>2955</v>
      </c>
      <c r="E443" s="7" t="s">
        <v>3249</v>
      </c>
      <c r="F443" t="s">
        <v>2956</v>
      </c>
      <c r="G443" s="7" t="s">
        <v>3249</v>
      </c>
      <c r="H443" s="14"/>
      <c r="I443" s="1" t="s">
        <v>1897</v>
      </c>
      <c r="J443" s="1" t="s">
        <v>15</v>
      </c>
      <c r="K443" s="1" t="s">
        <v>2128</v>
      </c>
      <c r="L443" t="s">
        <v>6</v>
      </c>
      <c r="M443" s="6" t="s">
        <v>2126</v>
      </c>
    </row>
    <row r="444" spans="1:13" customFormat="1" x14ac:dyDescent="0.2">
      <c r="A444" t="s">
        <v>3819</v>
      </c>
      <c r="B444" t="s">
        <v>1895</v>
      </c>
      <c r="C444" t="s">
        <v>1896</v>
      </c>
      <c r="D444" t="s">
        <v>2957</v>
      </c>
      <c r="E444" s="7" t="s">
        <v>3249</v>
      </c>
      <c r="F444" t="s">
        <v>2958</v>
      </c>
      <c r="G444" s="7" t="s">
        <v>3249</v>
      </c>
      <c r="H444" s="14"/>
      <c r="I444" s="1" t="s">
        <v>1897</v>
      </c>
      <c r="J444" s="1" t="s">
        <v>15</v>
      </c>
      <c r="K444" s="1" t="s">
        <v>2128</v>
      </c>
      <c r="L444" t="s">
        <v>6</v>
      </c>
      <c r="M444" s="6" t="s">
        <v>2126</v>
      </c>
    </row>
    <row r="445" spans="1:13" customFormat="1" x14ac:dyDescent="0.2">
      <c r="A445" t="s">
        <v>3819</v>
      </c>
      <c r="B445" t="s">
        <v>1895</v>
      </c>
      <c r="C445" t="s">
        <v>1896</v>
      </c>
      <c r="D445" t="s">
        <v>2959</v>
      </c>
      <c r="E445" s="7" t="s">
        <v>3249</v>
      </c>
      <c r="F445" t="s">
        <v>2960</v>
      </c>
      <c r="G445" s="7" t="s">
        <v>3249</v>
      </c>
      <c r="H445" s="14"/>
      <c r="I445" s="1" t="s">
        <v>1897</v>
      </c>
      <c r="J445" s="1" t="s">
        <v>15</v>
      </c>
      <c r="K445" s="1" t="s">
        <v>2128</v>
      </c>
      <c r="L445" t="s">
        <v>6</v>
      </c>
      <c r="M445" s="6" t="s">
        <v>2126</v>
      </c>
    </row>
    <row r="446" spans="1:13" customFormat="1" x14ac:dyDescent="0.2">
      <c r="A446" t="s">
        <v>3819</v>
      </c>
      <c r="B446" t="s">
        <v>1895</v>
      </c>
      <c r="C446" t="s">
        <v>1896</v>
      </c>
      <c r="D446" t="s">
        <v>2961</v>
      </c>
      <c r="E446" s="7" t="s">
        <v>3249</v>
      </c>
      <c r="F446" t="s">
        <v>2962</v>
      </c>
      <c r="G446" s="7" t="s">
        <v>3249</v>
      </c>
      <c r="H446" s="14"/>
      <c r="I446" s="1" t="s">
        <v>1897</v>
      </c>
      <c r="J446" s="1" t="s">
        <v>15</v>
      </c>
      <c r="K446" s="1" t="s">
        <v>2128</v>
      </c>
      <c r="L446" t="s">
        <v>6</v>
      </c>
      <c r="M446" s="6" t="s">
        <v>2126</v>
      </c>
    </row>
    <row r="447" spans="1:13" customFormat="1" x14ac:dyDescent="0.2">
      <c r="A447" t="s">
        <v>3819</v>
      </c>
      <c r="B447" t="s">
        <v>1895</v>
      </c>
      <c r="C447" t="s">
        <v>1896</v>
      </c>
      <c r="D447" t="s">
        <v>2963</v>
      </c>
      <c r="E447" s="7" t="s">
        <v>3249</v>
      </c>
      <c r="F447" t="s">
        <v>2964</v>
      </c>
      <c r="G447" s="7" t="s">
        <v>3249</v>
      </c>
      <c r="H447" s="14"/>
      <c r="I447" s="1" t="s">
        <v>1897</v>
      </c>
      <c r="J447" s="1" t="s">
        <v>15</v>
      </c>
      <c r="K447" s="1" t="s">
        <v>2128</v>
      </c>
      <c r="L447" t="s">
        <v>6</v>
      </c>
      <c r="M447" s="6" t="s">
        <v>2126</v>
      </c>
    </row>
    <row r="448" spans="1:13" customFormat="1" x14ac:dyDescent="0.2">
      <c r="A448" t="s">
        <v>3819</v>
      </c>
      <c r="B448" t="s">
        <v>1895</v>
      </c>
      <c r="C448" t="s">
        <v>1896</v>
      </c>
      <c r="D448" t="s">
        <v>2965</v>
      </c>
      <c r="E448" s="7" t="s">
        <v>3249</v>
      </c>
      <c r="F448" t="s">
        <v>2966</v>
      </c>
      <c r="G448" s="7" t="s">
        <v>3249</v>
      </c>
      <c r="H448" s="14"/>
      <c r="I448" s="1" t="s">
        <v>1897</v>
      </c>
      <c r="J448" s="1" t="s">
        <v>15</v>
      </c>
      <c r="K448" s="1" t="s">
        <v>2128</v>
      </c>
      <c r="L448" t="s">
        <v>6</v>
      </c>
      <c r="M448" s="6" t="s">
        <v>2126</v>
      </c>
    </row>
    <row r="449" spans="1:13" customFormat="1" x14ac:dyDescent="0.2">
      <c r="A449" t="s">
        <v>3819</v>
      </c>
      <c r="B449" t="s">
        <v>1895</v>
      </c>
      <c r="C449" t="s">
        <v>1896</v>
      </c>
      <c r="D449" t="s">
        <v>2967</v>
      </c>
      <c r="E449" s="7" t="s">
        <v>3249</v>
      </c>
      <c r="F449" t="s">
        <v>2968</v>
      </c>
      <c r="G449" s="7" t="s">
        <v>3249</v>
      </c>
      <c r="H449" s="14"/>
      <c r="I449" s="1" t="s">
        <v>1897</v>
      </c>
      <c r="J449" s="1" t="s">
        <v>15</v>
      </c>
      <c r="K449" s="1" t="s">
        <v>2128</v>
      </c>
      <c r="L449" t="s">
        <v>6</v>
      </c>
      <c r="M449" s="6" t="s">
        <v>2126</v>
      </c>
    </row>
    <row r="450" spans="1:13" customFormat="1" x14ac:dyDescent="0.2">
      <c r="A450" t="s">
        <v>3819</v>
      </c>
      <c r="B450" t="s">
        <v>1895</v>
      </c>
      <c r="C450" t="s">
        <v>1896</v>
      </c>
      <c r="D450" t="s">
        <v>2969</v>
      </c>
      <c r="E450" s="7" t="s">
        <v>3249</v>
      </c>
      <c r="F450" t="s">
        <v>2970</v>
      </c>
      <c r="G450" s="7" t="s">
        <v>3249</v>
      </c>
      <c r="H450" s="14"/>
      <c r="I450" s="1" t="s">
        <v>1897</v>
      </c>
      <c r="J450" s="1" t="s">
        <v>15</v>
      </c>
      <c r="K450" s="1" t="s">
        <v>2128</v>
      </c>
      <c r="L450" t="s">
        <v>6</v>
      </c>
      <c r="M450" s="6" t="s">
        <v>2126</v>
      </c>
    </row>
    <row r="451" spans="1:13" customFormat="1" x14ac:dyDescent="0.2">
      <c r="A451" t="s">
        <v>3819</v>
      </c>
      <c r="B451" t="s">
        <v>1895</v>
      </c>
      <c r="C451" t="s">
        <v>1896</v>
      </c>
      <c r="D451" t="s">
        <v>2971</v>
      </c>
      <c r="E451" s="7" t="s">
        <v>3249</v>
      </c>
      <c r="F451" t="s">
        <v>2972</v>
      </c>
      <c r="G451" s="7" t="s">
        <v>3249</v>
      </c>
      <c r="H451" s="14"/>
      <c r="I451" s="1" t="s">
        <v>1897</v>
      </c>
      <c r="J451" s="1" t="s">
        <v>15</v>
      </c>
      <c r="K451" s="1" t="s">
        <v>2128</v>
      </c>
      <c r="L451" t="s">
        <v>6</v>
      </c>
      <c r="M451" s="6" t="s">
        <v>2126</v>
      </c>
    </row>
    <row r="452" spans="1:13" customFormat="1" x14ac:dyDescent="0.2">
      <c r="A452" t="s">
        <v>3819</v>
      </c>
      <c r="B452" t="s">
        <v>1895</v>
      </c>
      <c r="C452" t="s">
        <v>1896</v>
      </c>
      <c r="D452" t="s">
        <v>2973</v>
      </c>
      <c r="E452" s="7" t="s">
        <v>3249</v>
      </c>
      <c r="F452" t="s">
        <v>2974</v>
      </c>
      <c r="G452" s="7" t="s">
        <v>3249</v>
      </c>
      <c r="H452" s="14"/>
      <c r="I452" s="1" t="s">
        <v>1897</v>
      </c>
      <c r="J452" s="1" t="s">
        <v>15</v>
      </c>
      <c r="K452" s="1" t="s">
        <v>2128</v>
      </c>
      <c r="L452" t="s">
        <v>6</v>
      </c>
      <c r="M452" s="6" t="s">
        <v>2126</v>
      </c>
    </row>
    <row r="453" spans="1:13" customFormat="1" x14ac:dyDescent="0.2">
      <c r="A453" t="s">
        <v>3819</v>
      </c>
      <c r="B453" t="s">
        <v>1895</v>
      </c>
      <c r="C453" t="s">
        <v>1896</v>
      </c>
      <c r="D453" t="s">
        <v>2975</v>
      </c>
      <c r="E453" s="7" t="s">
        <v>3249</v>
      </c>
      <c r="F453" t="s">
        <v>2976</v>
      </c>
      <c r="G453" s="7" t="s">
        <v>3249</v>
      </c>
      <c r="H453" s="14"/>
      <c r="I453" s="1" t="s">
        <v>1897</v>
      </c>
      <c r="J453" s="1" t="s">
        <v>15</v>
      </c>
      <c r="K453" s="1" t="s">
        <v>2128</v>
      </c>
      <c r="L453" t="s">
        <v>6</v>
      </c>
      <c r="M453" s="6" t="s">
        <v>2126</v>
      </c>
    </row>
    <row r="454" spans="1:13" customFormat="1" x14ac:dyDescent="0.2">
      <c r="A454" t="s">
        <v>3819</v>
      </c>
      <c r="B454" t="s">
        <v>1895</v>
      </c>
      <c r="C454" t="s">
        <v>1896</v>
      </c>
      <c r="D454" t="s">
        <v>2977</v>
      </c>
      <c r="E454" s="7" t="s">
        <v>3249</v>
      </c>
      <c r="F454" t="s">
        <v>2978</v>
      </c>
      <c r="G454" s="7" t="s">
        <v>3249</v>
      </c>
      <c r="H454" s="14"/>
      <c r="I454" s="1" t="s">
        <v>1897</v>
      </c>
      <c r="J454" s="1" t="s">
        <v>15</v>
      </c>
      <c r="K454" s="1" t="s">
        <v>2128</v>
      </c>
      <c r="L454" t="s">
        <v>6</v>
      </c>
      <c r="M454" s="6" t="s">
        <v>2126</v>
      </c>
    </row>
    <row r="455" spans="1:13" customFormat="1" x14ac:dyDescent="0.2">
      <c r="A455" t="s">
        <v>3819</v>
      </c>
      <c r="B455" t="s">
        <v>1895</v>
      </c>
      <c r="C455" t="s">
        <v>1896</v>
      </c>
      <c r="D455" t="s">
        <v>2979</v>
      </c>
      <c r="E455" s="7" t="s">
        <v>3249</v>
      </c>
      <c r="F455" t="s">
        <v>2980</v>
      </c>
      <c r="G455" s="7" t="s">
        <v>3249</v>
      </c>
      <c r="H455" s="14"/>
      <c r="I455" s="1" t="s">
        <v>1897</v>
      </c>
      <c r="J455" s="1" t="s">
        <v>15</v>
      </c>
      <c r="K455" s="1" t="s">
        <v>2128</v>
      </c>
      <c r="L455" t="s">
        <v>6</v>
      </c>
      <c r="M455" s="6" t="s">
        <v>2126</v>
      </c>
    </row>
    <row r="456" spans="1:13" customFormat="1" x14ac:dyDescent="0.2">
      <c r="A456" t="s">
        <v>3819</v>
      </c>
      <c r="B456" t="s">
        <v>1895</v>
      </c>
      <c r="C456" t="s">
        <v>1896</v>
      </c>
      <c r="D456" t="s">
        <v>2981</v>
      </c>
      <c r="E456" s="7" t="s">
        <v>3249</v>
      </c>
      <c r="F456" t="s">
        <v>2982</v>
      </c>
      <c r="G456" s="7" t="s">
        <v>3249</v>
      </c>
      <c r="H456" s="14"/>
      <c r="I456" s="1" t="s">
        <v>1897</v>
      </c>
      <c r="J456" s="1" t="s">
        <v>15</v>
      </c>
      <c r="K456" s="1" t="s">
        <v>2128</v>
      </c>
      <c r="L456" t="s">
        <v>6</v>
      </c>
      <c r="M456" s="6" t="s">
        <v>2126</v>
      </c>
    </row>
    <row r="457" spans="1:13" customFormat="1" x14ac:dyDescent="0.2">
      <c r="A457" t="s">
        <v>3819</v>
      </c>
      <c r="B457" t="s">
        <v>1895</v>
      </c>
      <c r="C457" t="s">
        <v>1896</v>
      </c>
      <c r="D457" t="s">
        <v>2983</v>
      </c>
      <c r="E457" s="7" t="s">
        <v>3249</v>
      </c>
      <c r="F457" t="s">
        <v>2984</v>
      </c>
      <c r="G457" s="7" t="s">
        <v>3249</v>
      </c>
      <c r="H457" s="14"/>
      <c r="I457" s="1" t="s">
        <v>1897</v>
      </c>
      <c r="J457" s="1" t="s">
        <v>15</v>
      </c>
      <c r="K457" s="1" t="s">
        <v>2128</v>
      </c>
      <c r="L457" t="s">
        <v>6</v>
      </c>
      <c r="M457" s="6" t="s">
        <v>2126</v>
      </c>
    </row>
    <row r="458" spans="1:13" customFormat="1" x14ac:dyDescent="0.2">
      <c r="A458" t="s">
        <v>3819</v>
      </c>
      <c r="B458" t="s">
        <v>1895</v>
      </c>
      <c r="C458" t="s">
        <v>1896</v>
      </c>
      <c r="D458" t="s">
        <v>2985</v>
      </c>
      <c r="E458" s="7" t="s">
        <v>3249</v>
      </c>
      <c r="F458" t="s">
        <v>2986</v>
      </c>
      <c r="G458" s="7" t="s">
        <v>3249</v>
      </c>
      <c r="H458" s="14"/>
      <c r="I458" s="1" t="s">
        <v>1897</v>
      </c>
      <c r="J458" s="1" t="s">
        <v>15</v>
      </c>
      <c r="K458" s="1" t="s">
        <v>2128</v>
      </c>
      <c r="L458" t="s">
        <v>6</v>
      </c>
      <c r="M458" s="6" t="s">
        <v>2126</v>
      </c>
    </row>
    <row r="459" spans="1:13" customFormat="1" x14ac:dyDescent="0.2">
      <c r="A459" t="s">
        <v>3819</v>
      </c>
      <c r="B459" t="s">
        <v>1895</v>
      </c>
      <c r="C459" t="s">
        <v>1896</v>
      </c>
      <c r="D459" t="s">
        <v>2987</v>
      </c>
      <c r="E459" s="7" t="s">
        <v>3249</v>
      </c>
      <c r="F459" t="s">
        <v>2988</v>
      </c>
      <c r="G459" s="7" t="s">
        <v>3249</v>
      </c>
      <c r="H459" s="14"/>
      <c r="I459" s="1" t="s">
        <v>1897</v>
      </c>
      <c r="J459" s="1" t="s">
        <v>15</v>
      </c>
      <c r="K459" s="1" t="s">
        <v>2128</v>
      </c>
      <c r="L459" t="s">
        <v>6</v>
      </c>
      <c r="M459" s="6" t="s">
        <v>2126</v>
      </c>
    </row>
    <row r="460" spans="1:13" customFormat="1" x14ac:dyDescent="0.2">
      <c r="A460" t="s">
        <v>3819</v>
      </c>
      <c r="B460" t="s">
        <v>1895</v>
      </c>
      <c r="C460" t="s">
        <v>1896</v>
      </c>
      <c r="D460" t="s">
        <v>2989</v>
      </c>
      <c r="E460" s="7" t="s">
        <v>3249</v>
      </c>
      <c r="F460" t="s">
        <v>2990</v>
      </c>
      <c r="G460" s="7" t="s">
        <v>3249</v>
      </c>
      <c r="H460" s="14"/>
      <c r="I460" s="1" t="s">
        <v>1897</v>
      </c>
      <c r="J460" s="1" t="s">
        <v>15</v>
      </c>
      <c r="K460" s="1" t="s">
        <v>2128</v>
      </c>
      <c r="L460" t="s">
        <v>6</v>
      </c>
      <c r="M460" s="6" t="s">
        <v>2126</v>
      </c>
    </row>
    <row r="461" spans="1:13" customFormat="1" x14ac:dyDescent="0.2">
      <c r="A461" t="s">
        <v>3819</v>
      </c>
      <c r="B461" t="s">
        <v>1895</v>
      </c>
      <c r="C461" t="s">
        <v>1896</v>
      </c>
      <c r="D461" t="s">
        <v>2991</v>
      </c>
      <c r="E461" s="7" t="s">
        <v>3249</v>
      </c>
      <c r="F461" t="s">
        <v>2992</v>
      </c>
      <c r="G461" s="7" t="s">
        <v>3249</v>
      </c>
      <c r="H461" s="14"/>
      <c r="I461" s="1" t="s">
        <v>1897</v>
      </c>
      <c r="J461" s="1" t="s">
        <v>15</v>
      </c>
      <c r="K461" s="1" t="s">
        <v>2128</v>
      </c>
      <c r="L461" t="s">
        <v>6</v>
      </c>
      <c r="M461" s="6" t="s">
        <v>2126</v>
      </c>
    </row>
    <row r="462" spans="1:13" customFormat="1" x14ac:dyDescent="0.2">
      <c r="A462" t="s">
        <v>3819</v>
      </c>
      <c r="B462" t="s">
        <v>1895</v>
      </c>
      <c r="C462" t="s">
        <v>1896</v>
      </c>
      <c r="D462" t="s">
        <v>2993</v>
      </c>
      <c r="E462" s="7" t="s">
        <v>3249</v>
      </c>
      <c r="F462" t="s">
        <v>2994</v>
      </c>
      <c r="G462" s="7" t="s">
        <v>3249</v>
      </c>
      <c r="H462" s="14"/>
      <c r="I462" s="1" t="s">
        <v>1897</v>
      </c>
      <c r="J462" s="1" t="s">
        <v>15</v>
      </c>
      <c r="K462" s="1" t="s">
        <v>2128</v>
      </c>
      <c r="L462" t="s">
        <v>6</v>
      </c>
      <c r="M462" s="6" t="s">
        <v>2126</v>
      </c>
    </row>
    <row r="463" spans="1:13" customFormat="1" x14ac:dyDescent="0.2">
      <c r="A463" t="s">
        <v>3819</v>
      </c>
      <c r="B463" t="s">
        <v>1895</v>
      </c>
      <c r="C463" t="s">
        <v>1896</v>
      </c>
      <c r="D463" t="s">
        <v>2995</v>
      </c>
      <c r="E463" s="7" t="s">
        <v>3249</v>
      </c>
      <c r="F463" t="s">
        <v>2996</v>
      </c>
      <c r="G463" s="7" t="s">
        <v>3249</v>
      </c>
      <c r="H463" s="14"/>
      <c r="I463" s="1" t="s">
        <v>1897</v>
      </c>
      <c r="J463" s="1" t="s">
        <v>15</v>
      </c>
      <c r="K463" s="1" t="s">
        <v>2128</v>
      </c>
      <c r="L463" t="s">
        <v>6</v>
      </c>
      <c r="M463" s="6" t="s">
        <v>2126</v>
      </c>
    </row>
    <row r="464" spans="1:13" customFormat="1" x14ac:dyDescent="0.2">
      <c r="A464" t="s">
        <v>3819</v>
      </c>
      <c r="B464" t="s">
        <v>1895</v>
      </c>
      <c r="C464" t="s">
        <v>1896</v>
      </c>
      <c r="D464" t="s">
        <v>2997</v>
      </c>
      <c r="E464" s="7" t="s">
        <v>3249</v>
      </c>
      <c r="F464" t="s">
        <v>2998</v>
      </c>
      <c r="G464" s="7" t="s">
        <v>3249</v>
      </c>
      <c r="H464" s="14"/>
      <c r="I464" s="1" t="s">
        <v>1897</v>
      </c>
      <c r="J464" s="1" t="s">
        <v>15</v>
      </c>
      <c r="K464" s="1" t="s">
        <v>2128</v>
      </c>
      <c r="L464" t="s">
        <v>6</v>
      </c>
      <c r="M464" s="6" t="s">
        <v>2126</v>
      </c>
    </row>
    <row r="465" spans="1:13" customFormat="1" x14ac:dyDescent="0.2">
      <c r="A465" t="s">
        <v>3819</v>
      </c>
      <c r="B465" t="s">
        <v>1895</v>
      </c>
      <c r="C465" t="s">
        <v>1896</v>
      </c>
      <c r="D465" t="s">
        <v>2999</v>
      </c>
      <c r="E465" s="7" t="s">
        <v>3249</v>
      </c>
      <c r="F465" t="s">
        <v>3000</v>
      </c>
      <c r="G465" s="7" t="s">
        <v>3249</v>
      </c>
      <c r="H465" s="14"/>
      <c r="I465" s="1" t="s">
        <v>1897</v>
      </c>
      <c r="J465" s="1" t="s">
        <v>15</v>
      </c>
      <c r="K465" s="1" t="s">
        <v>2128</v>
      </c>
      <c r="L465" t="s">
        <v>6</v>
      </c>
      <c r="M465" s="6" t="s">
        <v>2126</v>
      </c>
    </row>
    <row r="466" spans="1:13" customFormat="1" x14ac:dyDescent="0.2">
      <c r="A466" t="s">
        <v>3819</v>
      </c>
      <c r="B466" t="s">
        <v>1895</v>
      </c>
      <c r="C466" t="s">
        <v>1896</v>
      </c>
      <c r="D466" t="s">
        <v>3001</v>
      </c>
      <c r="E466" s="7" t="s">
        <v>3249</v>
      </c>
      <c r="F466" t="s">
        <v>3002</v>
      </c>
      <c r="G466" s="7" t="s">
        <v>3249</v>
      </c>
      <c r="H466" s="14"/>
      <c r="I466" s="1" t="s">
        <v>1897</v>
      </c>
      <c r="J466" s="1" t="s">
        <v>15</v>
      </c>
      <c r="K466" s="1" t="s">
        <v>2128</v>
      </c>
      <c r="L466" t="s">
        <v>6</v>
      </c>
      <c r="M466" s="6" t="s">
        <v>2126</v>
      </c>
    </row>
    <row r="467" spans="1:13" customFormat="1" x14ac:dyDescent="0.2">
      <c r="A467" t="s">
        <v>3819</v>
      </c>
      <c r="B467" t="s">
        <v>1895</v>
      </c>
      <c r="C467" t="s">
        <v>1896</v>
      </c>
      <c r="D467" t="s">
        <v>3003</v>
      </c>
      <c r="E467" s="7" t="s">
        <v>3249</v>
      </c>
      <c r="F467" t="s">
        <v>3004</v>
      </c>
      <c r="G467" s="7" t="s">
        <v>3249</v>
      </c>
      <c r="H467" s="14"/>
      <c r="I467" s="1" t="s">
        <v>1897</v>
      </c>
      <c r="J467" s="1" t="s">
        <v>15</v>
      </c>
      <c r="K467" s="1" t="s">
        <v>2128</v>
      </c>
      <c r="L467" t="s">
        <v>6</v>
      </c>
      <c r="M467" s="6" t="s">
        <v>2126</v>
      </c>
    </row>
    <row r="468" spans="1:13" customFormat="1" x14ac:dyDescent="0.2">
      <c r="A468" t="s">
        <v>3819</v>
      </c>
      <c r="B468" t="s">
        <v>1895</v>
      </c>
      <c r="C468" t="s">
        <v>1896</v>
      </c>
      <c r="D468" t="s">
        <v>3005</v>
      </c>
      <c r="E468" s="7" t="s">
        <v>3249</v>
      </c>
      <c r="F468" t="s">
        <v>3006</v>
      </c>
      <c r="G468" s="7" t="s">
        <v>3249</v>
      </c>
      <c r="H468" s="14"/>
      <c r="I468" s="1" t="s">
        <v>1897</v>
      </c>
      <c r="J468" s="1" t="s">
        <v>15</v>
      </c>
      <c r="K468" s="1" t="s">
        <v>2128</v>
      </c>
      <c r="L468" t="s">
        <v>6</v>
      </c>
      <c r="M468" s="6" t="s">
        <v>2126</v>
      </c>
    </row>
    <row r="469" spans="1:13" customFormat="1" x14ac:dyDescent="0.2">
      <c r="A469" t="s">
        <v>3819</v>
      </c>
      <c r="B469" t="s">
        <v>1895</v>
      </c>
      <c r="C469" t="s">
        <v>1896</v>
      </c>
      <c r="D469" t="s">
        <v>3007</v>
      </c>
      <c r="E469" s="7" t="s">
        <v>3249</v>
      </c>
      <c r="F469" t="s">
        <v>3008</v>
      </c>
      <c r="G469" s="7" t="s">
        <v>3249</v>
      </c>
      <c r="H469" s="14"/>
      <c r="I469" s="1" t="s">
        <v>1897</v>
      </c>
      <c r="J469" s="1" t="s">
        <v>15</v>
      </c>
      <c r="K469" s="1" t="s">
        <v>2128</v>
      </c>
      <c r="L469" t="s">
        <v>6</v>
      </c>
      <c r="M469" s="6" t="s">
        <v>2126</v>
      </c>
    </row>
    <row r="470" spans="1:13" customFormat="1" x14ac:dyDescent="0.2">
      <c r="A470" t="s">
        <v>3819</v>
      </c>
      <c r="B470" t="s">
        <v>1895</v>
      </c>
      <c r="C470" t="s">
        <v>1896</v>
      </c>
      <c r="D470" t="s">
        <v>3009</v>
      </c>
      <c r="E470" s="7" t="s">
        <v>3249</v>
      </c>
      <c r="F470" t="s">
        <v>3010</v>
      </c>
      <c r="G470" s="7" t="s">
        <v>3249</v>
      </c>
      <c r="H470" s="14"/>
      <c r="I470" s="1" t="s">
        <v>1897</v>
      </c>
      <c r="J470" s="1" t="s">
        <v>15</v>
      </c>
      <c r="K470" s="1" t="s">
        <v>2128</v>
      </c>
      <c r="L470" t="s">
        <v>6</v>
      </c>
      <c r="M470" s="6" t="s">
        <v>2126</v>
      </c>
    </row>
    <row r="471" spans="1:13" customFormat="1" x14ac:dyDescent="0.2">
      <c r="A471" t="s">
        <v>3819</v>
      </c>
      <c r="B471" t="s">
        <v>1895</v>
      </c>
      <c r="C471" t="s">
        <v>1896</v>
      </c>
      <c r="D471" t="s">
        <v>3011</v>
      </c>
      <c r="E471" s="7" t="s">
        <v>3249</v>
      </c>
      <c r="F471" t="s">
        <v>3012</v>
      </c>
      <c r="G471" s="7" t="s">
        <v>3249</v>
      </c>
      <c r="H471" s="14"/>
      <c r="I471" s="1" t="s">
        <v>1897</v>
      </c>
      <c r="J471" s="1" t="s">
        <v>15</v>
      </c>
      <c r="K471" s="1" t="s">
        <v>2128</v>
      </c>
      <c r="L471" t="s">
        <v>6</v>
      </c>
      <c r="M471" s="6" t="s">
        <v>2126</v>
      </c>
    </row>
    <row r="472" spans="1:13" customFormat="1" x14ac:dyDescent="0.2">
      <c r="A472" t="s">
        <v>3819</v>
      </c>
      <c r="B472" t="s">
        <v>1895</v>
      </c>
      <c r="C472" t="s">
        <v>1896</v>
      </c>
      <c r="D472" t="s">
        <v>3013</v>
      </c>
      <c r="E472" s="7" t="s">
        <v>3249</v>
      </c>
      <c r="F472" t="s">
        <v>3014</v>
      </c>
      <c r="G472" s="7" t="s">
        <v>3249</v>
      </c>
      <c r="H472" s="14"/>
      <c r="I472" s="1" t="s">
        <v>1897</v>
      </c>
      <c r="J472" s="1" t="s">
        <v>15</v>
      </c>
      <c r="K472" s="1" t="s">
        <v>2128</v>
      </c>
      <c r="L472" t="s">
        <v>6</v>
      </c>
      <c r="M472" s="6" t="s">
        <v>2126</v>
      </c>
    </row>
    <row r="473" spans="1:13" customFormat="1" x14ac:dyDescent="0.2">
      <c r="A473" t="s">
        <v>3819</v>
      </c>
      <c r="B473" t="s">
        <v>1895</v>
      </c>
      <c r="C473" t="s">
        <v>1896</v>
      </c>
      <c r="D473" t="s">
        <v>3015</v>
      </c>
      <c r="E473" s="7" t="s">
        <v>3249</v>
      </c>
      <c r="F473" t="s">
        <v>3016</v>
      </c>
      <c r="G473" s="7" t="s">
        <v>3249</v>
      </c>
      <c r="H473" s="14"/>
      <c r="I473" s="1" t="s">
        <v>1897</v>
      </c>
      <c r="J473" s="1" t="s">
        <v>15</v>
      </c>
      <c r="K473" s="1" t="s">
        <v>2128</v>
      </c>
      <c r="L473" t="s">
        <v>6</v>
      </c>
      <c r="M473" s="6" t="s">
        <v>2126</v>
      </c>
    </row>
    <row r="474" spans="1:13" customFormat="1" x14ac:dyDescent="0.2">
      <c r="A474" t="s">
        <v>3819</v>
      </c>
      <c r="B474" t="s">
        <v>1895</v>
      </c>
      <c r="C474" t="s">
        <v>1896</v>
      </c>
      <c r="D474" t="s">
        <v>3017</v>
      </c>
      <c r="E474" s="7" t="s">
        <v>3249</v>
      </c>
      <c r="F474" t="s">
        <v>3018</v>
      </c>
      <c r="G474" s="7" t="s">
        <v>3249</v>
      </c>
      <c r="H474" s="14"/>
      <c r="I474" s="1" t="s">
        <v>1897</v>
      </c>
      <c r="J474" s="1" t="s">
        <v>15</v>
      </c>
      <c r="K474" s="1" t="s">
        <v>2128</v>
      </c>
      <c r="L474" t="s">
        <v>6</v>
      </c>
      <c r="M474" s="6" t="s">
        <v>2126</v>
      </c>
    </row>
    <row r="475" spans="1:13" customFormat="1" x14ac:dyDescent="0.2">
      <c r="A475" t="s">
        <v>3819</v>
      </c>
      <c r="B475" t="s">
        <v>1895</v>
      </c>
      <c r="C475" t="s">
        <v>1896</v>
      </c>
      <c r="D475" t="s">
        <v>3019</v>
      </c>
      <c r="E475" s="7" t="s">
        <v>3249</v>
      </c>
      <c r="F475" t="s">
        <v>3020</v>
      </c>
      <c r="G475" s="7" t="s">
        <v>3249</v>
      </c>
      <c r="H475" s="14"/>
      <c r="I475" s="1" t="s">
        <v>1897</v>
      </c>
      <c r="J475" s="1" t="s">
        <v>15</v>
      </c>
      <c r="K475" s="1" t="s">
        <v>2128</v>
      </c>
      <c r="L475" t="s">
        <v>6</v>
      </c>
      <c r="M475" s="6" t="s">
        <v>2126</v>
      </c>
    </row>
    <row r="476" spans="1:13" customFormat="1" x14ac:dyDescent="0.2">
      <c r="A476" t="s">
        <v>3819</v>
      </c>
      <c r="B476" t="s">
        <v>1895</v>
      </c>
      <c r="C476" t="s">
        <v>1896</v>
      </c>
      <c r="D476" t="s">
        <v>3021</v>
      </c>
      <c r="E476" s="7" t="s">
        <v>3249</v>
      </c>
      <c r="F476" t="s">
        <v>3022</v>
      </c>
      <c r="G476" s="7" t="s">
        <v>3249</v>
      </c>
      <c r="H476" s="14"/>
      <c r="I476" s="1" t="s">
        <v>1897</v>
      </c>
      <c r="J476" s="1" t="s">
        <v>15</v>
      </c>
      <c r="K476" s="1" t="s">
        <v>2128</v>
      </c>
      <c r="L476" t="s">
        <v>6</v>
      </c>
      <c r="M476" s="6" t="s">
        <v>2126</v>
      </c>
    </row>
    <row r="477" spans="1:13" customFormat="1" x14ac:dyDescent="0.2">
      <c r="A477" t="s">
        <v>3819</v>
      </c>
      <c r="B477" t="s">
        <v>1895</v>
      </c>
      <c r="C477" t="s">
        <v>1896</v>
      </c>
      <c r="D477" t="s">
        <v>3023</v>
      </c>
      <c r="E477" s="7" t="s">
        <v>3249</v>
      </c>
      <c r="F477" t="s">
        <v>3024</v>
      </c>
      <c r="G477" s="7" t="s">
        <v>3249</v>
      </c>
      <c r="H477" s="14"/>
      <c r="I477" s="1" t="s">
        <v>1897</v>
      </c>
      <c r="J477" s="1" t="s">
        <v>15</v>
      </c>
      <c r="K477" s="1" t="s">
        <v>2128</v>
      </c>
      <c r="L477" t="s">
        <v>6</v>
      </c>
      <c r="M477" s="6" t="s">
        <v>2126</v>
      </c>
    </row>
    <row r="478" spans="1:13" customFormat="1" x14ac:dyDescent="0.2">
      <c r="A478" t="s">
        <v>3819</v>
      </c>
      <c r="B478" t="s">
        <v>1895</v>
      </c>
      <c r="C478" t="s">
        <v>1896</v>
      </c>
      <c r="D478" t="s">
        <v>3025</v>
      </c>
      <c r="E478" s="7" t="s">
        <v>3249</v>
      </c>
      <c r="F478" t="s">
        <v>3026</v>
      </c>
      <c r="G478" s="7" t="s">
        <v>3249</v>
      </c>
      <c r="H478" s="14"/>
      <c r="I478" s="1" t="s">
        <v>1897</v>
      </c>
      <c r="J478" s="1" t="s">
        <v>15</v>
      </c>
      <c r="K478" s="1" t="s">
        <v>2128</v>
      </c>
      <c r="L478" t="s">
        <v>6</v>
      </c>
      <c r="M478" s="6" t="s">
        <v>2126</v>
      </c>
    </row>
    <row r="479" spans="1:13" customFormat="1" x14ac:dyDescent="0.2">
      <c r="A479" t="s">
        <v>3819</v>
      </c>
      <c r="B479" t="s">
        <v>1895</v>
      </c>
      <c r="C479" t="s">
        <v>1896</v>
      </c>
      <c r="D479" t="s">
        <v>3027</v>
      </c>
      <c r="E479" s="7" t="s">
        <v>3249</v>
      </c>
      <c r="F479" t="s">
        <v>3028</v>
      </c>
      <c r="G479" s="7" t="s">
        <v>3249</v>
      </c>
      <c r="H479" s="14"/>
      <c r="I479" s="1" t="s">
        <v>1897</v>
      </c>
      <c r="J479" s="1" t="s">
        <v>15</v>
      </c>
      <c r="K479" s="1" t="s">
        <v>2128</v>
      </c>
      <c r="L479" t="s">
        <v>6</v>
      </c>
      <c r="M479" s="6" t="s">
        <v>2126</v>
      </c>
    </row>
    <row r="480" spans="1:13" customFormat="1" x14ac:dyDescent="0.2">
      <c r="A480" t="s">
        <v>3819</v>
      </c>
      <c r="B480" t="s">
        <v>1895</v>
      </c>
      <c r="C480" t="s">
        <v>1896</v>
      </c>
      <c r="D480" t="s">
        <v>3029</v>
      </c>
      <c r="E480" s="7" t="s">
        <v>3249</v>
      </c>
      <c r="F480" t="s">
        <v>3030</v>
      </c>
      <c r="G480" s="7" t="s">
        <v>3249</v>
      </c>
      <c r="H480" s="14"/>
      <c r="I480" s="1" t="s">
        <v>1897</v>
      </c>
      <c r="J480" s="1" t="s">
        <v>15</v>
      </c>
      <c r="K480" s="1" t="s">
        <v>2128</v>
      </c>
      <c r="L480" t="s">
        <v>6</v>
      </c>
      <c r="M480" s="6" t="s">
        <v>2126</v>
      </c>
    </row>
    <row r="481" spans="1:13" customFormat="1" x14ac:dyDescent="0.2">
      <c r="A481" t="s">
        <v>3819</v>
      </c>
      <c r="B481" t="s">
        <v>1895</v>
      </c>
      <c r="C481" t="s">
        <v>1896</v>
      </c>
      <c r="D481" t="s">
        <v>3031</v>
      </c>
      <c r="E481" s="7" t="s">
        <v>3249</v>
      </c>
      <c r="F481" t="s">
        <v>3032</v>
      </c>
      <c r="G481" s="7" t="s">
        <v>3249</v>
      </c>
      <c r="H481" s="14"/>
      <c r="I481" s="1" t="s">
        <v>1897</v>
      </c>
      <c r="J481" s="1" t="s">
        <v>15</v>
      </c>
      <c r="K481" s="1" t="s">
        <v>2128</v>
      </c>
      <c r="L481" t="s">
        <v>6</v>
      </c>
      <c r="M481" s="6" t="s">
        <v>2126</v>
      </c>
    </row>
    <row r="482" spans="1:13" customFormat="1" x14ac:dyDescent="0.2">
      <c r="A482" t="s">
        <v>3819</v>
      </c>
      <c r="B482" t="s">
        <v>1895</v>
      </c>
      <c r="C482" t="s">
        <v>1896</v>
      </c>
      <c r="D482" t="s">
        <v>3033</v>
      </c>
      <c r="E482" s="7" t="s">
        <v>3249</v>
      </c>
      <c r="F482" t="s">
        <v>3034</v>
      </c>
      <c r="G482" s="7" t="s">
        <v>3249</v>
      </c>
      <c r="H482" s="14"/>
      <c r="I482" s="1" t="s">
        <v>1897</v>
      </c>
      <c r="J482" s="1" t="s">
        <v>15</v>
      </c>
      <c r="K482" s="1" t="s">
        <v>2128</v>
      </c>
      <c r="L482" t="s">
        <v>6</v>
      </c>
      <c r="M482" s="6" t="s">
        <v>2126</v>
      </c>
    </row>
    <row r="483" spans="1:13" customFormat="1" x14ac:dyDescent="0.2">
      <c r="A483" t="s">
        <v>3819</v>
      </c>
      <c r="B483" t="s">
        <v>1895</v>
      </c>
      <c r="C483" t="s">
        <v>1896</v>
      </c>
      <c r="D483" t="s">
        <v>3035</v>
      </c>
      <c r="E483" s="7" t="s">
        <v>3249</v>
      </c>
      <c r="F483" t="s">
        <v>3036</v>
      </c>
      <c r="G483" s="7" t="s">
        <v>3249</v>
      </c>
      <c r="H483" s="14"/>
      <c r="I483" s="1" t="s">
        <v>1897</v>
      </c>
      <c r="J483" s="1" t="s">
        <v>15</v>
      </c>
      <c r="K483" s="1" t="s">
        <v>2128</v>
      </c>
      <c r="L483" t="s">
        <v>6</v>
      </c>
      <c r="M483" s="6" t="s">
        <v>2126</v>
      </c>
    </row>
    <row r="484" spans="1:13" customFormat="1" x14ac:dyDescent="0.2">
      <c r="A484" t="s">
        <v>3819</v>
      </c>
      <c r="B484" t="s">
        <v>1895</v>
      </c>
      <c r="C484" t="s">
        <v>1896</v>
      </c>
      <c r="D484" t="s">
        <v>3037</v>
      </c>
      <c r="E484" s="7" t="s">
        <v>3249</v>
      </c>
      <c r="F484" t="s">
        <v>3038</v>
      </c>
      <c r="G484" s="7" t="s">
        <v>3249</v>
      </c>
      <c r="H484" s="14"/>
      <c r="I484" s="1" t="s">
        <v>1897</v>
      </c>
      <c r="J484" s="1" t="s">
        <v>15</v>
      </c>
      <c r="K484" s="1" t="s">
        <v>2128</v>
      </c>
      <c r="L484" t="s">
        <v>6</v>
      </c>
      <c r="M484" s="6" t="s">
        <v>2126</v>
      </c>
    </row>
    <row r="485" spans="1:13" customFormat="1" x14ac:dyDescent="0.2">
      <c r="A485" t="s">
        <v>3819</v>
      </c>
      <c r="B485" t="s">
        <v>1895</v>
      </c>
      <c r="C485" t="s">
        <v>1896</v>
      </c>
      <c r="D485" t="s">
        <v>3039</v>
      </c>
      <c r="E485" s="7" t="s">
        <v>3249</v>
      </c>
      <c r="F485" t="s">
        <v>3040</v>
      </c>
      <c r="G485" s="7" t="s">
        <v>3249</v>
      </c>
      <c r="H485" s="14"/>
      <c r="I485" s="1" t="s">
        <v>1897</v>
      </c>
      <c r="J485" s="1" t="s">
        <v>15</v>
      </c>
      <c r="K485" s="1" t="s">
        <v>2128</v>
      </c>
      <c r="L485" t="s">
        <v>6</v>
      </c>
      <c r="M485" s="6" t="s">
        <v>2126</v>
      </c>
    </row>
    <row r="486" spans="1:13" customFormat="1" x14ac:dyDescent="0.2">
      <c r="A486" t="s">
        <v>3819</v>
      </c>
      <c r="B486" t="s">
        <v>1895</v>
      </c>
      <c r="C486" t="s">
        <v>1896</v>
      </c>
      <c r="D486" t="s">
        <v>3041</v>
      </c>
      <c r="E486" s="7" t="s">
        <v>3249</v>
      </c>
      <c r="F486" t="s">
        <v>3042</v>
      </c>
      <c r="G486" s="7" t="s">
        <v>3249</v>
      </c>
      <c r="H486" s="14"/>
      <c r="I486" s="1" t="s">
        <v>1897</v>
      </c>
      <c r="J486" s="1" t="s">
        <v>15</v>
      </c>
      <c r="K486" s="1" t="s">
        <v>2128</v>
      </c>
      <c r="L486" t="s">
        <v>6</v>
      </c>
      <c r="M486" s="6" t="s">
        <v>2126</v>
      </c>
    </row>
    <row r="487" spans="1:13" customFormat="1" x14ac:dyDescent="0.2">
      <c r="A487" t="s">
        <v>3819</v>
      </c>
      <c r="B487" t="s">
        <v>1895</v>
      </c>
      <c r="C487" t="s">
        <v>1896</v>
      </c>
      <c r="D487" t="s">
        <v>3043</v>
      </c>
      <c r="E487" s="7" t="s">
        <v>3249</v>
      </c>
      <c r="F487" t="s">
        <v>3044</v>
      </c>
      <c r="G487" s="7" t="s">
        <v>3249</v>
      </c>
      <c r="H487" s="14"/>
      <c r="I487" s="1" t="s">
        <v>1897</v>
      </c>
      <c r="J487" s="1" t="s">
        <v>15</v>
      </c>
      <c r="K487" s="1" t="s">
        <v>2128</v>
      </c>
      <c r="L487" t="s">
        <v>6</v>
      </c>
      <c r="M487" s="6" t="s">
        <v>2126</v>
      </c>
    </row>
    <row r="488" spans="1:13" customFormat="1" x14ac:dyDescent="0.2">
      <c r="A488" t="s">
        <v>3819</v>
      </c>
      <c r="B488" t="s">
        <v>1895</v>
      </c>
      <c r="C488" t="s">
        <v>1896</v>
      </c>
      <c r="D488" t="s">
        <v>3045</v>
      </c>
      <c r="E488" s="7" t="s">
        <v>3249</v>
      </c>
      <c r="F488" t="s">
        <v>3046</v>
      </c>
      <c r="G488" s="7" t="s">
        <v>3249</v>
      </c>
      <c r="H488" s="14"/>
      <c r="I488" s="1" t="s">
        <v>1897</v>
      </c>
      <c r="J488" s="1" t="s">
        <v>15</v>
      </c>
      <c r="K488" s="1" t="s">
        <v>2128</v>
      </c>
      <c r="L488" t="s">
        <v>6</v>
      </c>
      <c r="M488" s="6" t="s">
        <v>2126</v>
      </c>
    </row>
    <row r="489" spans="1:13" customFormat="1" x14ac:dyDescent="0.2">
      <c r="A489" t="s">
        <v>3819</v>
      </c>
      <c r="B489" t="s">
        <v>1895</v>
      </c>
      <c r="C489" t="s">
        <v>1896</v>
      </c>
      <c r="D489" t="s">
        <v>3047</v>
      </c>
      <c r="E489" s="7" t="s">
        <v>3249</v>
      </c>
      <c r="F489" t="s">
        <v>3048</v>
      </c>
      <c r="G489" s="7" t="s">
        <v>3249</v>
      </c>
      <c r="H489" s="14"/>
      <c r="I489" s="1" t="s">
        <v>1897</v>
      </c>
      <c r="J489" s="1" t="s">
        <v>15</v>
      </c>
      <c r="K489" s="1" t="s">
        <v>2128</v>
      </c>
      <c r="L489" t="s">
        <v>6</v>
      </c>
      <c r="M489" s="6" t="s">
        <v>2126</v>
      </c>
    </row>
    <row r="490" spans="1:13" customFormat="1" x14ac:dyDescent="0.2">
      <c r="A490" t="s">
        <v>3819</v>
      </c>
      <c r="B490" t="s">
        <v>1895</v>
      </c>
      <c r="C490" t="s">
        <v>1896</v>
      </c>
      <c r="D490" t="s">
        <v>3049</v>
      </c>
      <c r="E490" s="7" t="s">
        <v>3249</v>
      </c>
      <c r="F490" t="s">
        <v>3050</v>
      </c>
      <c r="G490" s="7" t="s">
        <v>3249</v>
      </c>
      <c r="H490" s="14"/>
      <c r="I490" s="1" t="s">
        <v>1897</v>
      </c>
      <c r="J490" s="1" t="s">
        <v>15</v>
      </c>
      <c r="K490" s="1" t="s">
        <v>2128</v>
      </c>
      <c r="L490" t="s">
        <v>6</v>
      </c>
      <c r="M490" s="6" t="s">
        <v>2126</v>
      </c>
    </row>
    <row r="491" spans="1:13" customFormat="1" x14ac:dyDescent="0.2">
      <c r="A491" t="s">
        <v>3819</v>
      </c>
      <c r="B491" t="s">
        <v>1895</v>
      </c>
      <c r="C491" t="s">
        <v>1896</v>
      </c>
      <c r="D491" t="s">
        <v>3051</v>
      </c>
      <c r="E491" s="7" t="s">
        <v>3249</v>
      </c>
      <c r="F491" t="s">
        <v>3052</v>
      </c>
      <c r="G491" s="7" t="s">
        <v>3249</v>
      </c>
      <c r="H491" s="14"/>
      <c r="I491" s="1" t="s">
        <v>1897</v>
      </c>
      <c r="J491" s="1" t="s">
        <v>15</v>
      </c>
      <c r="K491" s="1" t="s">
        <v>2128</v>
      </c>
      <c r="L491" t="s">
        <v>6</v>
      </c>
      <c r="M491" s="6" t="s">
        <v>2126</v>
      </c>
    </row>
    <row r="492" spans="1:13" customFormat="1" x14ac:dyDescent="0.2">
      <c r="A492" t="s">
        <v>3819</v>
      </c>
      <c r="B492" t="s">
        <v>1895</v>
      </c>
      <c r="C492" t="s">
        <v>1896</v>
      </c>
      <c r="D492" t="s">
        <v>3053</v>
      </c>
      <c r="E492" s="7" t="s">
        <v>3249</v>
      </c>
      <c r="F492" t="s">
        <v>3054</v>
      </c>
      <c r="G492" s="7" t="s">
        <v>3249</v>
      </c>
      <c r="H492" s="14"/>
      <c r="I492" s="1" t="s">
        <v>1897</v>
      </c>
      <c r="J492" s="1" t="s">
        <v>15</v>
      </c>
      <c r="K492" s="1" t="s">
        <v>2128</v>
      </c>
      <c r="L492" t="s">
        <v>6</v>
      </c>
      <c r="M492" s="6" t="s">
        <v>2126</v>
      </c>
    </row>
    <row r="493" spans="1:13" customFormat="1" x14ac:dyDescent="0.2">
      <c r="A493" t="s">
        <v>3819</v>
      </c>
      <c r="B493" t="s">
        <v>1895</v>
      </c>
      <c r="C493" t="s">
        <v>1896</v>
      </c>
      <c r="D493" t="s">
        <v>3055</v>
      </c>
      <c r="E493" s="7" t="s">
        <v>3249</v>
      </c>
      <c r="F493" t="s">
        <v>3056</v>
      </c>
      <c r="G493" s="7" t="s">
        <v>3249</v>
      </c>
      <c r="H493" s="14"/>
      <c r="I493" s="1" t="s">
        <v>1897</v>
      </c>
      <c r="J493" s="1" t="s">
        <v>15</v>
      </c>
      <c r="K493" s="1" t="s">
        <v>2128</v>
      </c>
      <c r="L493" t="s">
        <v>6</v>
      </c>
      <c r="M493" s="6" t="s">
        <v>2126</v>
      </c>
    </row>
    <row r="494" spans="1:13" customFormat="1" x14ac:dyDescent="0.2">
      <c r="A494" t="s">
        <v>3819</v>
      </c>
      <c r="B494" t="s">
        <v>1895</v>
      </c>
      <c r="C494" t="s">
        <v>1896</v>
      </c>
      <c r="D494" t="s">
        <v>3057</v>
      </c>
      <c r="E494" s="7" t="s">
        <v>3249</v>
      </c>
      <c r="F494" t="s">
        <v>3058</v>
      </c>
      <c r="G494" s="7" t="s">
        <v>3249</v>
      </c>
      <c r="H494" s="14"/>
      <c r="I494" s="1" t="s">
        <v>1897</v>
      </c>
      <c r="J494" s="1" t="s">
        <v>15</v>
      </c>
      <c r="K494" s="1" t="s">
        <v>2128</v>
      </c>
      <c r="L494" t="s">
        <v>6</v>
      </c>
      <c r="M494" s="6" t="s">
        <v>2126</v>
      </c>
    </row>
    <row r="495" spans="1:13" customFormat="1" x14ac:dyDescent="0.2">
      <c r="A495" t="s">
        <v>3819</v>
      </c>
      <c r="B495" t="s">
        <v>1895</v>
      </c>
      <c r="C495" t="s">
        <v>1896</v>
      </c>
      <c r="D495" t="s">
        <v>3059</v>
      </c>
      <c r="E495" s="7" t="s">
        <v>3249</v>
      </c>
      <c r="F495" t="s">
        <v>3060</v>
      </c>
      <c r="G495" s="7" t="s">
        <v>3249</v>
      </c>
      <c r="H495" s="14"/>
      <c r="I495" s="1" t="s">
        <v>1897</v>
      </c>
      <c r="J495" s="1" t="s">
        <v>15</v>
      </c>
      <c r="K495" s="1" t="s">
        <v>2128</v>
      </c>
      <c r="L495" t="s">
        <v>6</v>
      </c>
      <c r="M495" s="6" t="s">
        <v>2126</v>
      </c>
    </row>
    <row r="496" spans="1:13" customFormat="1" x14ac:dyDescent="0.2">
      <c r="A496" t="s">
        <v>3819</v>
      </c>
      <c r="B496" t="s">
        <v>1895</v>
      </c>
      <c r="C496" t="s">
        <v>1896</v>
      </c>
      <c r="D496" t="s">
        <v>3061</v>
      </c>
      <c r="E496" s="7" t="s">
        <v>3249</v>
      </c>
      <c r="F496" t="s">
        <v>3062</v>
      </c>
      <c r="G496" s="7" t="s">
        <v>3249</v>
      </c>
      <c r="H496" s="14"/>
      <c r="I496" s="1" t="s">
        <v>1897</v>
      </c>
      <c r="J496" s="1" t="s">
        <v>15</v>
      </c>
      <c r="K496" s="1" t="s">
        <v>2128</v>
      </c>
      <c r="L496" t="s">
        <v>6</v>
      </c>
      <c r="M496" s="6" t="s">
        <v>2126</v>
      </c>
    </row>
    <row r="497" spans="1:13" customFormat="1" x14ac:dyDescent="0.2">
      <c r="A497" t="s">
        <v>3819</v>
      </c>
      <c r="B497" t="s">
        <v>1895</v>
      </c>
      <c r="C497" t="s">
        <v>1896</v>
      </c>
      <c r="D497" t="s">
        <v>3063</v>
      </c>
      <c r="E497" s="7" t="s">
        <v>3249</v>
      </c>
      <c r="F497" t="s">
        <v>3064</v>
      </c>
      <c r="G497" s="7" t="s">
        <v>3249</v>
      </c>
      <c r="H497" s="14"/>
      <c r="I497" s="1" t="s">
        <v>1897</v>
      </c>
      <c r="J497" s="1" t="s">
        <v>15</v>
      </c>
      <c r="K497" s="1" t="s">
        <v>2128</v>
      </c>
      <c r="L497" t="s">
        <v>6</v>
      </c>
      <c r="M497" s="6" t="s">
        <v>2126</v>
      </c>
    </row>
    <row r="498" spans="1:13" customFormat="1" x14ac:dyDescent="0.2">
      <c r="A498" t="s">
        <v>3819</v>
      </c>
      <c r="B498" t="s">
        <v>1895</v>
      </c>
      <c r="C498" t="s">
        <v>1896</v>
      </c>
      <c r="D498" t="s">
        <v>3065</v>
      </c>
      <c r="E498" s="7" t="s">
        <v>3249</v>
      </c>
      <c r="F498" t="s">
        <v>3066</v>
      </c>
      <c r="G498" s="7" t="s">
        <v>3249</v>
      </c>
      <c r="H498" s="14"/>
      <c r="I498" s="1" t="s">
        <v>1897</v>
      </c>
      <c r="J498" s="1" t="s">
        <v>15</v>
      </c>
      <c r="K498" s="1" t="s">
        <v>2128</v>
      </c>
      <c r="L498" t="s">
        <v>6</v>
      </c>
      <c r="M498" s="6" t="s">
        <v>2126</v>
      </c>
    </row>
    <row r="499" spans="1:13" customFormat="1" x14ac:dyDescent="0.2">
      <c r="A499" t="s">
        <v>3819</v>
      </c>
      <c r="B499" t="s">
        <v>1895</v>
      </c>
      <c r="C499" t="s">
        <v>1896</v>
      </c>
      <c r="D499" t="s">
        <v>3067</v>
      </c>
      <c r="E499" s="7" t="s">
        <v>3249</v>
      </c>
      <c r="F499" t="s">
        <v>3068</v>
      </c>
      <c r="G499" s="7" t="s">
        <v>3249</v>
      </c>
      <c r="H499" s="14"/>
      <c r="I499" s="1" t="s">
        <v>1897</v>
      </c>
      <c r="J499" s="1" t="s">
        <v>15</v>
      </c>
      <c r="K499" s="1" t="s">
        <v>2128</v>
      </c>
      <c r="L499" t="s">
        <v>6</v>
      </c>
      <c r="M499" s="6" t="s">
        <v>2126</v>
      </c>
    </row>
    <row r="500" spans="1:13" customFormat="1" x14ac:dyDescent="0.2">
      <c r="A500" t="s">
        <v>3819</v>
      </c>
      <c r="B500" t="s">
        <v>1895</v>
      </c>
      <c r="C500" t="s">
        <v>1896</v>
      </c>
      <c r="D500" t="s">
        <v>3069</v>
      </c>
      <c r="E500" s="7" t="s">
        <v>3249</v>
      </c>
      <c r="F500" t="s">
        <v>3070</v>
      </c>
      <c r="G500" s="7" t="s">
        <v>3249</v>
      </c>
      <c r="H500" s="14"/>
      <c r="I500" s="1" t="s">
        <v>1897</v>
      </c>
      <c r="J500" s="1" t="s">
        <v>15</v>
      </c>
      <c r="K500" s="1" t="s">
        <v>2128</v>
      </c>
      <c r="L500" t="s">
        <v>6</v>
      </c>
      <c r="M500" s="6" t="s">
        <v>2126</v>
      </c>
    </row>
    <row r="501" spans="1:13" customFormat="1" x14ac:dyDescent="0.2">
      <c r="A501" t="s">
        <v>3819</v>
      </c>
      <c r="B501" t="s">
        <v>1895</v>
      </c>
      <c r="C501" t="s">
        <v>1896</v>
      </c>
      <c r="D501" t="s">
        <v>3071</v>
      </c>
      <c r="E501" s="7" t="s">
        <v>3249</v>
      </c>
      <c r="F501" t="s">
        <v>3072</v>
      </c>
      <c r="G501" s="7" t="s">
        <v>3249</v>
      </c>
      <c r="H501" s="14"/>
      <c r="I501" s="1" t="s">
        <v>1897</v>
      </c>
      <c r="J501" s="1" t="s">
        <v>15</v>
      </c>
      <c r="K501" s="1" t="s">
        <v>2128</v>
      </c>
      <c r="L501" t="s">
        <v>6</v>
      </c>
      <c r="M501" s="6" t="s">
        <v>2126</v>
      </c>
    </row>
    <row r="502" spans="1:13" customFormat="1" x14ac:dyDescent="0.2">
      <c r="A502" t="s">
        <v>3819</v>
      </c>
      <c r="B502" t="s">
        <v>1895</v>
      </c>
      <c r="C502" t="s">
        <v>1896</v>
      </c>
      <c r="D502" t="s">
        <v>3073</v>
      </c>
      <c r="E502" s="7" t="s">
        <v>3249</v>
      </c>
      <c r="F502" t="s">
        <v>3074</v>
      </c>
      <c r="G502" s="7" t="s">
        <v>3249</v>
      </c>
      <c r="H502" s="14"/>
      <c r="I502" s="1" t="s">
        <v>1897</v>
      </c>
      <c r="J502" s="1" t="s">
        <v>15</v>
      </c>
      <c r="K502" s="1" t="s">
        <v>2128</v>
      </c>
      <c r="L502" t="s">
        <v>6</v>
      </c>
      <c r="M502" s="6" t="s">
        <v>2126</v>
      </c>
    </row>
    <row r="503" spans="1:13" customFormat="1" x14ac:dyDescent="0.2">
      <c r="A503" t="s">
        <v>3819</v>
      </c>
      <c r="B503" t="s">
        <v>1895</v>
      </c>
      <c r="C503" t="s">
        <v>1896</v>
      </c>
      <c r="D503" t="s">
        <v>3075</v>
      </c>
      <c r="E503" s="7" t="s">
        <v>3249</v>
      </c>
      <c r="F503" t="s">
        <v>3076</v>
      </c>
      <c r="G503" s="7" t="s">
        <v>3249</v>
      </c>
      <c r="H503" s="14"/>
      <c r="I503" s="1" t="s">
        <v>1897</v>
      </c>
      <c r="J503" s="1" t="s">
        <v>15</v>
      </c>
      <c r="K503" s="1" t="s">
        <v>2128</v>
      </c>
      <c r="L503" t="s">
        <v>6</v>
      </c>
      <c r="M503" s="6" t="s">
        <v>2126</v>
      </c>
    </row>
    <row r="504" spans="1:13" customFormat="1" x14ac:dyDescent="0.2">
      <c r="A504" t="s">
        <v>3819</v>
      </c>
      <c r="B504" t="s">
        <v>1895</v>
      </c>
      <c r="C504" t="s">
        <v>1896</v>
      </c>
      <c r="D504" t="s">
        <v>3077</v>
      </c>
      <c r="E504" s="7" t="s">
        <v>3249</v>
      </c>
      <c r="F504" t="s">
        <v>3078</v>
      </c>
      <c r="G504" s="7" t="s">
        <v>3249</v>
      </c>
      <c r="H504" s="14"/>
      <c r="I504" s="1" t="s">
        <v>1897</v>
      </c>
      <c r="J504" s="1" t="s">
        <v>15</v>
      </c>
      <c r="K504" s="1" t="s">
        <v>2128</v>
      </c>
      <c r="L504" t="s">
        <v>6</v>
      </c>
      <c r="M504" s="6" t="s">
        <v>2126</v>
      </c>
    </row>
    <row r="505" spans="1:13" customFormat="1" x14ac:dyDescent="0.2">
      <c r="A505" t="s">
        <v>3819</v>
      </c>
      <c r="B505" t="s">
        <v>1895</v>
      </c>
      <c r="C505" t="s">
        <v>1896</v>
      </c>
      <c r="D505" t="s">
        <v>3079</v>
      </c>
      <c r="E505" s="7" t="s">
        <v>3249</v>
      </c>
      <c r="F505" t="s">
        <v>3080</v>
      </c>
      <c r="G505" s="7" t="s">
        <v>3249</v>
      </c>
      <c r="H505" s="14"/>
      <c r="I505" s="1" t="s">
        <v>1897</v>
      </c>
      <c r="J505" s="1" t="s">
        <v>15</v>
      </c>
      <c r="K505" s="1" t="s">
        <v>2128</v>
      </c>
      <c r="L505" t="s">
        <v>6</v>
      </c>
      <c r="M505" s="6" t="s">
        <v>2126</v>
      </c>
    </row>
    <row r="506" spans="1:13" customFormat="1" x14ac:dyDescent="0.2">
      <c r="A506" t="s">
        <v>3819</v>
      </c>
      <c r="B506" t="s">
        <v>1895</v>
      </c>
      <c r="C506" t="s">
        <v>1896</v>
      </c>
      <c r="D506" t="s">
        <v>3081</v>
      </c>
      <c r="E506" s="7" t="s">
        <v>3249</v>
      </c>
      <c r="F506" t="s">
        <v>3082</v>
      </c>
      <c r="G506" s="7" t="s">
        <v>3249</v>
      </c>
      <c r="H506" s="14"/>
      <c r="I506" s="1" t="s">
        <v>1897</v>
      </c>
      <c r="J506" s="1" t="s">
        <v>15</v>
      </c>
      <c r="K506" s="1" t="s">
        <v>2128</v>
      </c>
      <c r="L506" t="s">
        <v>6</v>
      </c>
      <c r="M506" s="6" t="s">
        <v>2126</v>
      </c>
    </row>
    <row r="507" spans="1:13" customFormat="1" x14ac:dyDescent="0.2">
      <c r="A507" t="s">
        <v>3819</v>
      </c>
      <c r="B507" t="s">
        <v>1895</v>
      </c>
      <c r="C507" t="s">
        <v>1896</v>
      </c>
      <c r="D507" t="s">
        <v>3083</v>
      </c>
      <c r="E507" s="7" t="s">
        <v>3249</v>
      </c>
      <c r="F507" t="s">
        <v>3084</v>
      </c>
      <c r="G507" s="7" t="s">
        <v>3249</v>
      </c>
      <c r="H507" s="14"/>
      <c r="I507" s="1" t="s">
        <v>1897</v>
      </c>
      <c r="J507" s="1" t="s">
        <v>15</v>
      </c>
      <c r="K507" s="1" t="s">
        <v>2128</v>
      </c>
      <c r="L507" t="s">
        <v>6</v>
      </c>
      <c r="M507" s="6" t="s">
        <v>2126</v>
      </c>
    </row>
    <row r="508" spans="1:13" customFormat="1" x14ac:dyDescent="0.2">
      <c r="A508" t="s">
        <v>3819</v>
      </c>
      <c r="B508" t="s">
        <v>1895</v>
      </c>
      <c r="C508" t="s">
        <v>1896</v>
      </c>
      <c r="D508" t="s">
        <v>3085</v>
      </c>
      <c r="E508" s="7" t="s">
        <v>3249</v>
      </c>
      <c r="F508" t="s">
        <v>3086</v>
      </c>
      <c r="G508" s="7" t="s">
        <v>3249</v>
      </c>
      <c r="H508" s="14"/>
      <c r="I508" s="1" t="s">
        <v>1897</v>
      </c>
      <c r="J508" s="1" t="s">
        <v>15</v>
      </c>
      <c r="K508" s="1" t="s">
        <v>2128</v>
      </c>
      <c r="L508" t="s">
        <v>6</v>
      </c>
      <c r="M508" s="6" t="s">
        <v>2126</v>
      </c>
    </row>
    <row r="509" spans="1:13" customFormat="1" x14ac:dyDescent="0.2">
      <c r="A509" t="s">
        <v>3819</v>
      </c>
      <c r="B509" t="s">
        <v>1895</v>
      </c>
      <c r="C509" t="s">
        <v>1896</v>
      </c>
      <c r="D509" t="s">
        <v>3087</v>
      </c>
      <c r="E509" s="7" t="s">
        <v>3249</v>
      </c>
      <c r="F509" t="s">
        <v>3088</v>
      </c>
      <c r="G509" s="7" t="s">
        <v>3249</v>
      </c>
      <c r="H509" s="14"/>
      <c r="I509" s="1" t="s">
        <v>1897</v>
      </c>
      <c r="J509" s="1" t="s">
        <v>15</v>
      </c>
      <c r="K509" s="1" t="s">
        <v>2128</v>
      </c>
      <c r="L509" t="s">
        <v>6</v>
      </c>
      <c r="M509" s="6" t="s">
        <v>2126</v>
      </c>
    </row>
    <row r="510" spans="1:13" customFormat="1" x14ac:dyDescent="0.2">
      <c r="A510" t="s">
        <v>3819</v>
      </c>
      <c r="B510" t="s">
        <v>1895</v>
      </c>
      <c r="C510" t="s">
        <v>1896</v>
      </c>
      <c r="D510" t="s">
        <v>3089</v>
      </c>
      <c r="E510" s="7" t="s">
        <v>3249</v>
      </c>
      <c r="F510" t="s">
        <v>3090</v>
      </c>
      <c r="G510" s="7" t="s">
        <v>3249</v>
      </c>
      <c r="H510" s="14"/>
      <c r="I510" s="1" t="s">
        <v>1897</v>
      </c>
      <c r="J510" s="1" t="s">
        <v>15</v>
      </c>
      <c r="K510" s="1" t="s">
        <v>2128</v>
      </c>
      <c r="L510" t="s">
        <v>6</v>
      </c>
      <c r="M510" s="6" t="s">
        <v>2126</v>
      </c>
    </row>
    <row r="511" spans="1:13" customFormat="1" x14ac:dyDescent="0.2">
      <c r="A511" t="s">
        <v>3819</v>
      </c>
      <c r="B511" t="s">
        <v>1895</v>
      </c>
      <c r="C511" t="s">
        <v>1896</v>
      </c>
      <c r="D511" t="s">
        <v>3091</v>
      </c>
      <c r="E511" s="7" t="s">
        <v>3249</v>
      </c>
      <c r="F511" t="s">
        <v>3092</v>
      </c>
      <c r="G511" s="7" t="s">
        <v>3249</v>
      </c>
      <c r="H511" s="14"/>
      <c r="I511" s="1" t="s">
        <v>1897</v>
      </c>
      <c r="J511" s="1" t="s">
        <v>15</v>
      </c>
      <c r="K511" s="1" t="s">
        <v>2128</v>
      </c>
      <c r="L511" t="s">
        <v>6</v>
      </c>
      <c r="M511" s="6" t="s">
        <v>2126</v>
      </c>
    </row>
    <row r="512" spans="1:13" customFormat="1" x14ac:dyDescent="0.2">
      <c r="A512" t="s">
        <v>3819</v>
      </c>
      <c r="B512" t="s">
        <v>1895</v>
      </c>
      <c r="C512" t="s">
        <v>1896</v>
      </c>
      <c r="D512" t="s">
        <v>3093</v>
      </c>
      <c r="E512" s="7" t="s">
        <v>3249</v>
      </c>
      <c r="F512" t="s">
        <v>3094</v>
      </c>
      <c r="G512" s="7" t="s">
        <v>3249</v>
      </c>
      <c r="H512" s="14"/>
      <c r="I512" s="1" t="s">
        <v>1897</v>
      </c>
      <c r="J512" s="1" t="s">
        <v>15</v>
      </c>
      <c r="K512" s="1" t="s">
        <v>2128</v>
      </c>
      <c r="L512" t="s">
        <v>6</v>
      </c>
      <c r="M512" s="6" t="s">
        <v>2126</v>
      </c>
    </row>
    <row r="513" spans="1:13" customFormat="1" x14ac:dyDescent="0.2">
      <c r="A513" t="s">
        <v>3819</v>
      </c>
      <c r="B513" t="s">
        <v>1895</v>
      </c>
      <c r="C513" t="s">
        <v>1896</v>
      </c>
      <c r="D513" t="s">
        <v>3095</v>
      </c>
      <c r="E513" s="7" t="s">
        <v>3249</v>
      </c>
      <c r="F513" t="s">
        <v>3096</v>
      </c>
      <c r="G513" s="7" t="s">
        <v>3249</v>
      </c>
      <c r="H513" s="14"/>
      <c r="I513" s="1" t="s">
        <v>1897</v>
      </c>
      <c r="J513" s="1" t="s">
        <v>15</v>
      </c>
      <c r="K513" s="1" t="s">
        <v>2128</v>
      </c>
      <c r="L513" t="s">
        <v>6</v>
      </c>
      <c r="M513" s="6" t="s">
        <v>2126</v>
      </c>
    </row>
    <row r="514" spans="1:13" customFormat="1" x14ac:dyDescent="0.2">
      <c r="A514" t="s">
        <v>3819</v>
      </c>
      <c r="B514" t="s">
        <v>1895</v>
      </c>
      <c r="C514" t="s">
        <v>1896</v>
      </c>
      <c r="D514" t="s">
        <v>3097</v>
      </c>
      <c r="E514" s="7" t="s">
        <v>3249</v>
      </c>
      <c r="F514" t="s">
        <v>3098</v>
      </c>
      <c r="G514" s="7" t="s">
        <v>3249</v>
      </c>
      <c r="H514" s="14"/>
      <c r="I514" s="1" t="s">
        <v>1897</v>
      </c>
      <c r="J514" s="1" t="s">
        <v>15</v>
      </c>
      <c r="K514" s="1" t="s">
        <v>2128</v>
      </c>
      <c r="L514" t="s">
        <v>6</v>
      </c>
      <c r="M514" s="6" t="s">
        <v>2126</v>
      </c>
    </row>
    <row r="515" spans="1:13" customFormat="1" x14ac:dyDescent="0.2">
      <c r="A515" t="s">
        <v>3819</v>
      </c>
      <c r="B515" t="s">
        <v>1895</v>
      </c>
      <c r="C515" t="s">
        <v>1896</v>
      </c>
      <c r="D515" t="s">
        <v>3099</v>
      </c>
      <c r="E515" s="7" t="s">
        <v>3249</v>
      </c>
      <c r="F515" t="s">
        <v>3100</v>
      </c>
      <c r="G515" s="7" t="s">
        <v>3249</v>
      </c>
      <c r="H515" s="14"/>
      <c r="I515" s="1" t="s">
        <v>1897</v>
      </c>
      <c r="J515" s="1" t="s">
        <v>15</v>
      </c>
      <c r="K515" s="1" t="s">
        <v>2128</v>
      </c>
      <c r="L515" t="s">
        <v>6</v>
      </c>
      <c r="M515" s="6" t="s">
        <v>2126</v>
      </c>
    </row>
    <row r="516" spans="1:13" customFormat="1" x14ac:dyDescent="0.2">
      <c r="A516" t="s">
        <v>3819</v>
      </c>
      <c r="B516" t="s">
        <v>1895</v>
      </c>
      <c r="C516" t="s">
        <v>1896</v>
      </c>
      <c r="D516" t="s">
        <v>3101</v>
      </c>
      <c r="E516" s="7" t="s">
        <v>3249</v>
      </c>
      <c r="F516" t="s">
        <v>3102</v>
      </c>
      <c r="G516" s="7" t="s">
        <v>3249</v>
      </c>
      <c r="H516" s="14"/>
      <c r="I516" s="1" t="s">
        <v>1897</v>
      </c>
      <c r="J516" s="1" t="s">
        <v>15</v>
      </c>
      <c r="K516" s="1" t="s">
        <v>2128</v>
      </c>
      <c r="L516" t="s">
        <v>6</v>
      </c>
      <c r="M516" s="6" t="s">
        <v>2126</v>
      </c>
    </row>
    <row r="517" spans="1:13" customFormat="1" x14ac:dyDescent="0.2">
      <c r="A517" t="s">
        <v>3819</v>
      </c>
      <c r="B517" t="s">
        <v>1895</v>
      </c>
      <c r="C517" t="s">
        <v>1896</v>
      </c>
      <c r="D517" t="s">
        <v>3103</v>
      </c>
      <c r="E517" s="7" t="s">
        <v>3249</v>
      </c>
      <c r="F517" t="s">
        <v>3104</v>
      </c>
      <c r="G517" s="7" t="s">
        <v>3249</v>
      </c>
      <c r="H517" s="14"/>
      <c r="I517" s="1" t="s">
        <v>1897</v>
      </c>
      <c r="J517" s="1" t="s">
        <v>15</v>
      </c>
      <c r="K517" s="1" t="s">
        <v>2128</v>
      </c>
      <c r="L517" t="s">
        <v>6</v>
      </c>
      <c r="M517" s="6" t="s">
        <v>2126</v>
      </c>
    </row>
    <row r="518" spans="1:13" customFormat="1" x14ac:dyDescent="0.2">
      <c r="A518" t="s">
        <v>3819</v>
      </c>
      <c r="B518" t="s">
        <v>1895</v>
      </c>
      <c r="C518" t="s">
        <v>1896</v>
      </c>
      <c r="D518" t="s">
        <v>3105</v>
      </c>
      <c r="E518" s="7" t="s">
        <v>3249</v>
      </c>
      <c r="F518" t="s">
        <v>3106</v>
      </c>
      <c r="G518" s="7" t="s">
        <v>3249</v>
      </c>
      <c r="H518" s="14"/>
      <c r="I518" s="1" t="s">
        <v>1897</v>
      </c>
      <c r="J518" s="1" t="s">
        <v>15</v>
      </c>
      <c r="K518" s="1" t="s">
        <v>2128</v>
      </c>
      <c r="L518" t="s">
        <v>6</v>
      </c>
      <c r="M518" s="6" t="s">
        <v>2126</v>
      </c>
    </row>
    <row r="519" spans="1:13" customFormat="1" x14ac:dyDescent="0.2">
      <c r="A519" t="s">
        <v>3819</v>
      </c>
      <c r="B519" t="s">
        <v>1895</v>
      </c>
      <c r="C519" t="s">
        <v>1896</v>
      </c>
      <c r="D519" t="s">
        <v>3107</v>
      </c>
      <c r="E519" s="7" t="s">
        <v>3249</v>
      </c>
      <c r="F519" t="s">
        <v>3108</v>
      </c>
      <c r="G519" s="7" t="s">
        <v>3249</v>
      </c>
      <c r="H519" s="14"/>
      <c r="I519" s="1" t="s">
        <v>1897</v>
      </c>
      <c r="J519" s="1" t="s">
        <v>15</v>
      </c>
      <c r="K519" s="1" t="s">
        <v>2128</v>
      </c>
      <c r="L519" t="s">
        <v>6</v>
      </c>
      <c r="M519" s="6" t="s">
        <v>2126</v>
      </c>
    </row>
    <row r="520" spans="1:13" customFormat="1" x14ac:dyDescent="0.2">
      <c r="A520" t="s">
        <v>3819</v>
      </c>
      <c r="B520" t="s">
        <v>1895</v>
      </c>
      <c r="C520" t="s">
        <v>1896</v>
      </c>
      <c r="D520" t="s">
        <v>3109</v>
      </c>
      <c r="E520" s="7" t="s">
        <v>3249</v>
      </c>
      <c r="F520" t="s">
        <v>3110</v>
      </c>
      <c r="G520" s="7" t="s">
        <v>3249</v>
      </c>
      <c r="H520" s="14"/>
      <c r="I520" s="1" t="s">
        <v>1897</v>
      </c>
      <c r="J520" s="1" t="s">
        <v>15</v>
      </c>
      <c r="K520" s="1" t="s">
        <v>2128</v>
      </c>
      <c r="L520" t="s">
        <v>6</v>
      </c>
      <c r="M520" s="6" t="s">
        <v>2126</v>
      </c>
    </row>
    <row r="521" spans="1:13" customFormat="1" x14ac:dyDescent="0.2">
      <c r="A521" t="s">
        <v>3819</v>
      </c>
      <c r="B521" t="s">
        <v>1895</v>
      </c>
      <c r="C521" t="s">
        <v>1896</v>
      </c>
      <c r="D521" t="s">
        <v>3111</v>
      </c>
      <c r="E521" s="7" t="s">
        <v>3249</v>
      </c>
      <c r="F521" t="s">
        <v>3112</v>
      </c>
      <c r="G521" s="7" t="s">
        <v>3249</v>
      </c>
      <c r="H521" s="14"/>
      <c r="I521" s="1" t="s">
        <v>1897</v>
      </c>
      <c r="J521" s="1" t="s">
        <v>15</v>
      </c>
      <c r="K521" s="1" t="s">
        <v>2128</v>
      </c>
      <c r="L521" t="s">
        <v>6</v>
      </c>
      <c r="M521" s="6" t="s">
        <v>2126</v>
      </c>
    </row>
    <row r="522" spans="1:13" customFormat="1" x14ac:dyDescent="0.2">
      <c r="A522" t="s">
        <v>3819</v>
      </c>
      <c r="B522" t="s">
        <v>1895</v>
      </c>
      <c r="C522" t="s">
        <v>1896</v>
      </c>
      <c r="D522" t="s">
        <v>3113</v>
      </c>
      <c r="E522" s="7" t="s">
        <v>3249</v>
      </c>
      <c r="F522" t="s">
        <v>3114</v>
      </c>
      <c r="G522" s="7" t="s">
        <v>3249</v>
      </c>
      <c r="H522" s="14"/>
      <c r="I522" s="1" t="s">
        <v>1897</v>
      </c>
      <c r="J522" s="1" t="s">
        <v>15</v>
      </c>
      <c r="K522" s="1" t="s">
        <v>2128</v>
      </c>
      <c r="L522" t="s">
        <v>6</v>
      </c>
      <c r="M522" s="6" t="s">
        <v>2126</v>
      </c>
    </row>
    <row r="523" spans="1:13" customFormat="1" x14ac:dyDescent="0.2">
      <c r="A523" t="s">
        <v>3819</v>
      </c>
      <c r="B523" t="s">
        <v>1895</v>
      </c>
      <c r="C523" t="s">
        <v>1896</v>
      </c>
      <c r="D523" t="s">
        <v>3115</v>
      </c>
      <c r="E523" s="7" t="s">
        <v>3249</v>
      </c>
      <c r="F523" t="s">
        <v>3116</v>
      </c>
      <c r="G523" s="7" t="s">
        <v>3249</v>
      </c>
      <c r="H523" s="14"/>
      <c r="I523" s="1" t="s">
        <v>1897</v>
      </c>
      <c r="J523" s="1" t="s">
        <v>15</v>
      </c>
      <c r="K523" s="1" t="s">
        <v>2128</v>
      </c>
      <c r="L523" t="s">
        <v>6</v>
      </c>
      <c r="M523" s="6" t="s">
        <v>2126</v>
      </c>
    </row>
    <row r="524" spans="1:13" customFormat="1" x14ac:dyDescent="0.2">
      <c r="A524" t="s">
        <v>3819</v>
      </c>
      <c r="B524" t="s">
        <v>1895</v>
      </c>
      <c r="C524" t="s">
        <v>1896</v>
      </c>
      <c r="D524" t="s">
        <v>3117</v>
      </c>
      <c r="E524" s="7" t="s">
        <v>3249</v>
      </c>
      <c r="F524" t="s">
        <v>3118</v>
      </c>
      <c r="G524" s="7" t="s">
        <v>3249</v>
      </c>
      <c r="H524" s="14"/>
      <c r="I524" s="1" t="s">
        <v>1897</v>
      </c>
      <c r="J524" s="1" t="s">
        <v>15</v>
      </c>
      <c r="K524" s="1" t="s">
        <v>2128</v>
      </c>
      <c r="L524" t="s">
        <v>6</v>
      </c>
      <c r="M524" s="6" t="s">
        <v>2126</v>
      </c>
    </row>
    <row r="525" spans="1:13" customFormat="1" x14ac:dyDescent="0.2">
      <c r="A525" t="s">
        <v>3819</v>
      </c>
      <c r="B525" t="s">
        <v>1895</v>
      </c>
      <c r="C525" t="s">
        <v>1896</v>
      </c>
      <c r="D525" t="s">
        <v>3119</v>
      </c>
      <c r="E525" s="7" t="s">
        <v>3249</v>
      </c>
      <c r="F525" t="s">
        <v>3120</v>
      </c>
      <c r="G525" s="7" t="s">
        <v>3249</v>
      </c>
      <c r="H525" s="14"/>
      <c r="I525" s="1" t="s">
        <v>1897</v>
      </c>
      <c r="J525" s="1" t="s">
        <v>15</v>
      </c>
      <c r="K525" s="1" t="s">
        <v>2128</v>
      </c>
      <c r="L525" t="s">
        <v>6</v>
      </c>
      <c r="M525" s="6" t="s">
        <v>2126</v>
      </c>
    </row>
    <row r="526" spans="1:13" customFormat="1" x14ac:dyDescent="0.2">
      <c r="A526" t="s">
        <v>3819</v>
      </c>
      <c r="B526" t="s">
        <v>1895</v>
      </c>
      <c r="C526" t="s">
        <v>1896</v>
      </c>
      <c r="D526" t="s">
        <v>3121</v>
      </c>
      <c r="E526" s="7" t="s">
        <v>3249</v>
      </c>
      <c r="F526" t="s">
        <v>3122</v>
      </c>
      <c r="G526" s="7" t="s">
        <v>3249</v>
      </c>
      <c r="H526" s="14"/>
      <c r="I526" s="1" t="s">
        <v>1897</v>
      </c>
      <c r="J526" s="1" t="s">
        <v>15</v>
      </c>
      <c r="K526" s="1" t="s">
        <v>2128</v>
      </c>
      <c r="L526" t="s">
        <v>6</v>
      </c>
      <c r="M526" s="6" t="s">
        <v>2126</v>
      </c>
    </row>
    <row r="527" spans="1:13" customFormat="1" x14ac:dyDescent="0.2">
      <c r="A527" t="s">
        <v>3819</v>
      </c>
      <c r="B527" t="s">
        <v>1895</v>
      </c>
      <c r="C527" t="s">
        <v>1896</v>
      </c>
      <c r="D527" t="s">
        <v>3123</v>
      </c>
      <c r="E527" s="7" t="s">
        <v>3249</v>
      </c>
      <c r="F527" t="s">
        <v>3124</v>
      </c>
      <c r="G527" s="7" t="s">
        <v>3249</v>
      </c>
      <c r="H527" s="14"/>
      <c r="I527" s="1" t="s">
        <v>1897</v>
      </c>
      <c r="J527" s="1" t="s">
        <v>15</v>
      </c>
      <c r="K527" s="1" t="s">
        <v>2128</v>
      </c>
      <c r="L527" t="s">
        <v>6</v>
      </c>
      <c r="M527" s="6" t="s">
        <v>2126</v>
      </c>
    </row>
    <row r="528" spans="1:13" customFormat="1" x14ac:dyDescent="0.2">
      <c r="A528" t="s">
        <v>3819</v>
      </c>
      <c r="B528" t="s">
        <v>1895</v>
      </c>
      <c r="C528" t="s">
        <v>1896</v>
      </c>
      <c r="D528" t="s">
        <v>3125</v>
      </c>
      <c r="E528" s="7" t="s">
        <v>3249</v>
      </c>
      <c r="F528" t="s">
        <v>3126</v>
      </c>
      <c r="G528" s="7" t="s">
        <v>3249</v>
      </c>
      <c r="H528" s="14"/>
      <c r="I528" s="1" t="s">
        <v>1897</v>
      </c>
      <c r="J528" s="1" t="s">
        <v>15</v>
      </c>
      <c r="K528" s="1" t="s">
        <v>2128</v>
      </c>
      <c r="L528" t="s">
        <v>6</v>
      </c>
      <c r="M528" s="6" t="s">
        <v>2126</v>
      </c>
    </row>
    <row r="529" spans="1:13" customFormat="1" x14ac:dyDescent="0.2">
      <c r="A529" t="s">
        <v>3819</v>
      </c>
      <c r="B529" t="s">
        <v>1895</v>
      </c>
      <c r="C529" t="s">
        <v>1896</v>
      </c>
      <c r="D529" t="s">
        <v>3127</v>
      </c>
      <c r="E529" s="7" t="s">
        <v>3249</v>
      </c>
      <c r="F529" t="s">
        <v>3128</v>
      </c>
      <c r="G529" s="7" t="s">
        <v>3249</v>
      </c>
      <c r="H529" s="14"/>
      <c r="I529" s="1" t="s">
        <v>1897</v>
      </c>
      <c r="J529" s="1" t="s">
        <v>15</v>
      </c>
      <c r="K529" s="1" t="s">
        <v>2128</v>
      </c>
      <c r="L529" t="s">
        <v>6</v>
      </c>
      <c r="M529" s="6" t="s">
        <v>2126</v>
      </c>
    </row>
    <row r="530" spans="1:13" customFormat="1" x14ac:dyDescent="0.2">
      <c r="A530" t="s">
        <v>3819</v>
      </c>
      <c r="B530" t="s">
        <v>1895</v>
      </c>
      <c r="C530" t="s">
        <v>1896</v>
      </c>
      <c r="D530" t="s">
        <v>3129</v>
      </c>
      <c r="E530" s="7" t="s">
        <v>3249</v>
      </c>
      <c r="F530" t="s">
        <v>3130</v>
      </c>
      <c r="G530" s="7" t="s">
        <v>3249</v>
      </c>
      <c r="H530" s="14"/>
      <c r="I530" s="1" t="s">
        <v>1897</v>
      </c>
      <c r="J530" s="1" t="s">
        <v>15</v>
      </c>
      <c r="K530" s="1" t="s">
        <v>2128</v>
      </c>
      <c r="L530" t="s">
        <v>6</v>
      </c>
      <c r="M530" s="6" t="s">
        <v>2126</v>
      </c>
    </row>
    <row r="531" spans="1:13" customFormat="1" x14ac:dyDescent="0.2">
      <c r="A531" t="s">
        <v>3819</v>
      </c>
      <c r="B531" t="s">
        <v>1895</v>
      </c>
      <c r="C531" t="s">
        <v>1896</v>
      </c>
      <c r="D531" t="s">
        <v>3131</v>
      </c>
      <c r="E531" s="7" t="s">
        <v>3249</v>
      </c>
      <c r="F531" t="s">
        <v>3132</v>
      </c>
      <c r="G531" s="7" t="s">
        <v>3249</v>
      </c>
      <c r="H531" s="14"/>
      <c r="I531" s="1" t="s">
        <v>1897</v>
      </c>
      <c r="J531" s="1" t="s">
        <v>15</v>
      </c>
      <c r="K531" s="1" t="s">
        <v>2128</v>
      </c>
      <c r="L531" t="s">
        <v>6</v>
      </c>
      <c r="M531" s="6" t="s">
        <v>2126</v>
      </c>
    </row>
    <row r="532" spans="1:13" customFormat="1" x14ac:dyDescent="0.2">
      <c r="A532" t="s">
        <v>3819</v>
      </c>
      <c r="B532" t="s">
        <v>1895</v>
      </c>
      <c r="C532" t="s">
        <v>1896</v>
      </c>
      <c r="D532" t="s">
        <v>3133</v>
      </c>
      <c r="E532" s="7" t="s">
        <v>3249</v>
      </c>
      <c r="F532" t="s">
        <v>3134</v>
      </c>
      <c r="G532" s="7" t="s">
        <v>3249</v>
      </c>
      <c r="H532" s="14"/>
      <c r="I532" s="1" t="s">
        <v>1897</v>
      </c>
      <c r="J532" s="1" t="s">
        <v>15</v>
      </c>
      <c r="K532" s="1" t="s">
        <v>2128</v>
      </c>
      <c r="L532" t="s">
        <v>6</v>
      </c>
      <c r="M532" s="6" t="s">
        <v>2126</v>
      </c>
    </row>
    <row r="533" spans="1:13" customFormat="1" x14ac:dyDescent="0.2">
      <c r="A533" t="s">
        <v>3819</v>
      </c>
      <c r="B533" t="s">
        <v>1895</v>
      </c>
      <c r="C533" t="s">
        <v>1896</v>
      </c>
      <c r="D533" t="s">
        <v>3135</v>
      </c>
      <c r="E533" s="7" t="s">
        <v>3249</v>
      </c>
      <c r="F533" t="s">
        <v>3136</v>
      </c>
      <c r="G533" s="7" t="s">
        <v>3249</v>
      </c>
      <c r="H533" s="14"/>
      <c r="I533" s="1" t="s">
        <v>1897</v>
      </c>
      <c r="J533" s="1" t="s">
        <v>15</v>
      </c>
      <c r="K533" s="1" t="s">
        <v>2128</v>
      </c>
      <c r="L533" t="s">
        <v>6</v>
      </c>
      <c r="M533" s="6" t="s">
        <v>2126</v>
      </c>
    </row>
    <row r="534" spans="1:13" customFormat="1" x14ac:dyDescent="0.2">
      <c r="A534" t="s">
        <v>3819</v>
      </c>
      <c r="B534" t="s">
        <v>1895</v>
      </c>
      <c r="C534" t="s">
        <v>1896</v>
      </c>
      <c r="D534" t="s">
        <v>3137</v>
      </c>
      <c r="E534" s="7" t="s">
        <v>3249</v>
      </c>
      <c r="F534" t="s">
        <v>3138</v>
      </c>
      <c r="G534" s="7" t="s">
        <v>3249</v>
      </c>
      <c r="H534" s="14"/>
      <c r="I534" s="1" t="s">
        <v>1897</v>
      </c>
      <c r="J534" s="1" t="s">
        <v>15</v>
      </c>
      <c r="K534" s="1" t="s">
        <v>2128</v>
      </c>
      <c r="L534" t="s">
        <v>6</v>
      </c>
      <c r="M534" s="6" t="s">
        <v>2126</v>
      </c>
    </row>
    <row r="535" spans="1:13" customFormat="1" x14ac:dyDescent="0.2">
      <c r="A535" t="s">
        <v>3819</v>
      </c>
      <c r="B535" t="s">
        <v>1895</v>
      </c>
      <c r="C535" t="s">
        <v>1896</v>
      </c>
      <c r="D535" t="s">
        <v>3139</v>
      </c>
      <c r="E535" s="7" t="s">
        <v>3249</v>
      </c>
      <c r="F535" t="s">
        <v>3140</v>
      </c>
      <c r="G535" s="7" t="s">
        <v>3249</v>
      </c>
      <c r="H535" s="14"/>
      <c r="I535" s="1" t="s">
        <v>1897</v>
      </c>
      <c r="J535" s="1" t="s">
        <v>15</v>
      </c>
      <c r="K535" s="1" t="s">
        <v>2128</v>
      </c>
      <c r="L535" t="s">
        <v>6</v>
      </c>
      <c r="M535" s="6" t="s">
        <v>2126</v>
      </c>
    </row>
    <row r="536" spans="1:13" customFormat="1" x14ac:dyDescent="0.2">
      <c r="A536" t="s">
        <v>3819</v>
      </c>
      <c r="B536" t="s">
        <v>1895</v>
      </c>
      <c r="C536" t="s">
        <v>1896</v>
      </c>
      <c r="D536" t="s">
        <v>3141</v>
      </c>
      <c r="E536" s="7" t="s">
        <v>3249</v>
      </c>
      <c r="F536" t="s">
        <v>3142</v>
      </c>
      <c r="G536" s="7" t="s">
        <v>3249</v>
      </c>
      <c r="H536" s="14"/>
      <c r="I536" s="1" t="s">
        <v>1897</v>
      </c>
      <c r="J536" s="1" t="s">
        <v>15</v>
      </c>
      <c r="K536" s="1" t="s">
        <v>2128</v>
      </c>
      <c r="L536" t="s">
        <v>6</v>
      </c>
      <c r="M536" s="6" t="s">
        <v>2126</v>
      </c>
    </row>
    <row r="537" spans="1:13" customFormat="1" x14ac:dyDescent="0.2">
      <c r="A537" t="s">
        <v>3819</v>
      </c>
      <c r="B537" t="s">
        <v>1895</v>
      </c>
      <c r="C537" t="s">
        <v>1896</v>
      </c>
      <c r="D537" t="s">
        <v>3143</v>
      </c>
      <c r="E537" s="7" t="s">
        <v>3249</v>
      </c>
      <c r="F537" t="s">
        <v>3144</v>
      </c>
      <c r="G537" s="7" t="s">
        <v>3249</v>
      </c>
      <c r="H537" s="14"/>
      <c r="I537" s="1" t="s">
        <v>1897</v>
      </c>
      <c r="J537" s="1" t="s">
        <v>15</v>
      </c>
      <c r="K537" s="1" t="s">
        <v>2128</v>
      </c>
      <c r="L537" t="s">
        <v>6</v>
      </c>
      <c r="M537" s="6" t="s">
        <v>2126</v>
      </c>
    </row>
    <row r="538" spans="1:13" customFormat="1" x14ac:dyDescent="0.2">
      <c r="A538" t="s">
        <v>3819</v>
      </c>
      <c r="B538" t="s">
        <v>1895</v>
      </c>
      <c r="C538" t="s">
        <v>1896</v>
      </c>
      <c r="D538" t="s">
        <v>3145</v>
      </c>
      <c r="E538" s="7" t="s">
        <v>3249</v>
      </c>
      <c r="F538" t="s">
        <v>3146</v>
      </c>
      <c r="G538" s="7" t="s">
        <v>3249</v>
      </c>
      <c r="H538" s="14"/>
      <c r="I538" s="1" t="s">
        <v>1897</v>
      </c>
      <c r="J538" s="1" t="s">
        <v>15</v>
      </c>
      <c r="K538" s="1" t="s">
        <v>2128</v>
      </c>
      <c r="L538" t="s">
        <v>6</v>
      </c>
      <c r="M538" s="6" t="s">
        <v>2126</v>
      </c>
    </row>
    <row r="539" spans="1:13" customFormat="1" x14ac:dyDescent="0.2">
      <c r="A539" t="s">
        <v>3819</v>
      </c>
      <c r="B539" t="s">
        <v>1895</v>
      </c>
      <c r="C539" t="s">
        <v>1896</v>
      </c>
      <c r="D539" t="s">
        <v>3147</v>
      </c>
      <c r="E539" s="7" t="s">
        <v>3249</v>
      </c>
      <c r="F539" t="s">
        <v>3148</v>
      </c>
      <c r="G539" s="7" t="s">
        <v>3249</v>
      </c>
      <c r="H539" s="14"/>
      <c r="I539" s="1" t="s">
        <v>1897</v>
      </c>
      <c r="J539" s="1" t="s">
        <v>15</v>
      </c>
      <c r="K539" s="1" t="s">
        <v>2128</v>
      </c>
      <c r="L539" t="s">
        <v>6</v>
      </c>
      <c r="M539" s="6" t="s">
        <v>2126</v>
      </c>
    </row>
    <row r="540" spans="1:13" customFormat="1" x14ac:dyDescent="0.2">
      <c r="A540" t="s">
        <v>3819</v>
      </c>
      <c r="B540" t="s">
        <v>1895</v>
      </c>
      <c r="C540" t="s">
        <v>1896</v>
      </c>
      <c r="D540" t="s">
        <v>3149</v>
      </c>
      <c r="E540" s="7" t="s">
        <v>3249</v>
      </c>
      <c r="F540" t="s">
        <v>3150</v>
      </c>
      <c r="G540" s="7" t="s">
        <v>3249</v>
      </c>
      <c r="H540" s="14"/>
      <c r="I540" s="1" t="s">
        <v>1897</v>
      </c>
      <c r="J540" s="1" t="s">
        <v>15</v>
      </c>
      <c r="K540" s="1" t="s">
        <v>2128</v>
      </c>
      <c r="L540" t="s">
        <v>6</v>
      </c>
      <c r="M540" s="6" t="s">
        <v>2126</v>
      </c>
    </row>
    <row r="541" spans="1:13" customFormat="1" x14ac:dyDescent="0.2">
      <c r="A541" t="s">
        <v>3819</v>
      </c>
      <c r="B541" t="s">
        <v>1895</v>
      </c>
      <c r="C541" t="s">
        <v>1896</v>
      </c>
      <c r="D541" t="s">
        <v>3151</v>
      </c>
      <c r="E541" s="7" t="s">
        <v>3249</v>
      </c>
      <c r="F541" t="s">
        <v>3152</v>
      </c>
      <c r="G541" s="7" t="s">
        <v>3249</v>
      </c>
      <c r="H541" s="14"/>
      <c r="I541" s="1" t="s">
        <v>1897</v>
      </c>
      <c r="J541" s="1" t="s">
        <v>15</v>
      </c>
      <c r="K541" s="1" t="s">
        <v>2128</v>
      </c>
      <c r="L541" t="s">
        <v>2124</v>
      </c>
      <c r="M541" s="6" t="s">
        <v>2126</v>
      </c>
    </row>
    <row r="542" spans="1:13" customFormat="1" ht="25.5" x14ac:dyDescent="0.2">
      <c r="A542" t="s">
        <v>3819</v>
      </c>
      <c r="B542" t="s">
        <v>1898</v>
      </c>
      <c r="C542" t="s">
        <v>1899</v>
      </c>
      <c r="D542" t="s">
        <v>2138</v>
      </c>
      <c r="E542" s="7" t="s">
        <v>3249</v>
      </c>
      <c r="F542" t="s">
        <v>2139</v>
      </c>
      <c r="G542" s="7" t="s">
        <v>3249</v>
      </c>
      <c r="H542" s="14"/>
      <c r="I542" s="1" t="s">
        <v>1900</v>
      </c>
      <c r="J542" s="1" t="s">
        <v>12</v>
      </c>
      <c r="K542" s="1" t="s">
        <v>2128</v>
      </c>
      <c r="L542" s="12" t="s">
        <v>3277</v>
      </c>
      <c r="M542" s="6" t="s">
        <v>2126</v>
      </c>
    </row>
    <row r="543" spans="1:13" customFormat="1" ht="25.5" x14ac:dyDescent="0.2">
      <c r="A543" t="s">
        <v>3819</v>
      </c>
      <c r="B543" t="s">
        <v>1898</v>
      </c>
      <c r="C543" t="s">
        <v>1899</v>
      </c>
      <c r="D543" t="s">
        <v>3153</v>
      </c>
      <c r="E543" s="7" t="s">
        <v>3249</v>
      </c>
      <c r="F543" t="s">
        <v>3154</v>
      </c>
      <c r="G543" s="7" t="s">
        <v>3249</v>
      </c>
      <c r="H543" s="14"/>
      <c r="I543" s="1" t="s">
        <v>1900</v>
      </c>
      <c r="J543" s="1" t="s">
        <v>15</v>
      </c>
      <c r="K543" s="1" t="s">
        <v>2128</v>
      </c>
      <c r="L543" s="12" t="s">
        <v>3277</v>
      </c>
      <c r="M543" s="6" t="s">
        <v>2126</v>
      </c>
    </row>
    <row r="544" spans="1:13" customFormat="1" ht="25.5" x14ac:dyDescent="0.2">
      <c r="A544" t="s">
        <v>3819</v>
      </c>
      <c r="B544" t="s">
        <v>1898</v>
      </c>
      <c r="C544" t="s">
        <v>1899</v>
      </c>
      <c r="D544" t="s">
        <v>3155</v>
      </c>
      <c r="E544" s="7" t="s">
        <v>3249</v>
      </c>
      <c r="F544" t="s">
        <v>3156</v>
      </c>
      <c r="G544" s="7" t="s">
        <v>3249</v>
      </c>
      <c r="H544" s="14"/>
      <c r="I544" s="1" t="s">
        <v>1900</v>
      </c>
      <c r="J544" s="1" t="s">
        <v>15</v>
      </c>
      <c r="K544" s="1" t="s">
        <v>2128</v>
      </c>
      <c r="L544" s="12" t="s">
        <v>3277</v>
      </c>
      <c r="M544" s="6" t="s">
        <v>2126</v>
      </c>
    </row>
    <row r="545" spans="1:14" customFormat="1" ht="25.5" x14ac:dyDescent="0.2">
      <c r="A545" t="s">
        <v>1901</v>
      </c>
      <c r="B545" t="s">
        <v>1901</v>
      </c>
      <c r="C545" t="s">
        <v>1902</v>
      </c>
      <c r="D545" t="s">
        <v>2138</v>
      </c>
      <c r="E545" s="7" t="s">
        <v>3249</v>
      </c>
      <c r="F545" t="s">
        <v>2139</v>
      </c>
      <c r="G545" s="7" t="s">
        <v>3249</v>
      </c>
      <c r="H545" s="14"/>
      <c r="I545" s="1" t="s">
        <v>1903</v>
      </c>
      <c r="J545" s="1" t="s">
        <v>12</v>
      </c>
      <c r="K545" s="1" t="s">
        <v>2128</v>
      </c>
      <c r="L545" t="s">
        <v>2125</v>
      </c>
      <c r="M545" s="6" t="s">
        <v>3572</v>
      </c>
      <c r="N545" s="6" t="s">
        <v>3315</v>
      </c>
    </row>
    <row r="546" spans="1:14" customFormat="1" ht="25.5" x14ac:dyDescent="0.2">
      <c r="A546" t="s">
        <v>1901</v>
      </c>
      <c r="B546" t="s">
        <v>1901</v>
      </c>
      <c r="C546" t="s">
        <v>1902</v>
      </c>
      <c r="D546" t="s">
        <v>3157</v>
      </c>
      <c r="E546" s="7" t="s">
        <v>3249</v>
      </c>
      <c r="F546" t="s">
        <v>3158</v>
      </c>
      <c r="G546" s="7" t="s">
        <v>3249</v>
      </c>
      <c r="H546" s="14"/>
      <c r="I546" s="1" t="s">
        <v>1903</v>
      </c>
      <c r="J546" s="1" t="s">
        <v>15</v>
      </c>
      <c r="K546" s="1" t="s">
        <v>2128</v>
      </c>
      <c r="L546" t="s">
        <v>6</v>
      </c>
      <c r="M546" s="6" t="s">
        <v>3572</v>
      </c>
      <c r="N546" s="6" t="s">
        <v>3315</v>
      </c>
    </row>
    <row r="547" spans="1:14" customFormat="1" ht="25.5" x14ac:dyDescent="0.2">
      <c r="A547" t="s">
        <v>1901</v>
      </c>
      <c r="B547" t="s">
        <v>1901</v>
      </c>
      <c r="C547" t="s">
        <v>1902</v>
      </c>
      <c r="D547" t="s">
        <v>3159</v>
      </c>
      <c r="E547" s="7" t="s">
        <v>3249</v>
      </c>
      <c r="F547" t="s">
        <v>3160</v>
      </c>
      <c r="G547" s="7" t="s">
        <v>3249</v>
      </c>
      <c r="H547" s="14"/>
      <c r="I547" s="1" t="s">
        <v>1903</v>
      </c>
      <c r="J547" s="1" t="s">
        <v>15</v>
      </c>
      <c r="K547" s="1" t="s">
        <v>2128</v>
      </c>
      <c r="L547" t="s">
        <v>6</v>
      </c>
      <c r="M547" s="6" t="s">
        <v>3572</v>
      </c>
      <c r="N547" s="6" t="s">
        <v>3315</v>
      </c>
    </row>
    <row r="548" spans="1:14" customFormat="1" ht="63.75" x14ac:dyDescent="0.2">
      <c r="A548" t="s">
        <v>1904</v>
      </c>
      <c r="B548" t="s">
        <v>1904</v>
      </c>
      <c r="C548" t="s">
        <v>1905</v>
      </c>
      <c r="D548" t="s">
        <v>2138</v>
      </c>
      <c r="E548" s="7" t="s">
        <v>3249</v>
      </c>
      <c r="F548" t="s">
        <v>2139</v>
      </c>
      <c r="G548" s="7" t="s">
        <v>3249</v>
      </c>
      <c r="H548" s="14"/>
      <c r="I548" s="1" t="s">
        <v>1906</v>
      </c>
      <c r="J548" s="1" t="s">
        <v>12</v>
      </c>
      <c r="K548" s="1" t="s">
        <v>2128</v>
      </c>
      <c r="L548" t="s">
        <v>2121</v>
      </c>
      <c r="M548" s="6" t="s">
        <v>3572</v>
      </c>
      <c r="N548" s="6" t="s">
        <v>3316</v>
      </c>
    </row>
    <row r="549" spans="1:14" customFormat="1" ht="63.75" x14ac:dyDescent="0.2">
      <c r="A549" t="s">
        <v>1904</v>
      </c>
      <c r="B549" t="s">
        <v>1904</v>
      </c>
      <c r="C549" t="s">
        <v>1905</v>
      </c>
      <c r="D549" t="s">
        <v>3161</v>
      </c>
      <c r="E549" s="7" t="s">
        <v>3249</v>
      </c>
      <c r="F549" t="s">
        <v>3162</v>
      </c>
      <c r="G549" s="7" t="s">
        <v>3249</v>
      </c>
      <c r="H549" s="14"/>
      <c r="I549" s="1" t="s">
        <v>1906</v>
      </c>
      <c r="J549" s="1" t="s">
        <v>15</v>
      </c>
      <c r="K549" s="1" t="s">
        <v>2128</v>
      </c>
      <c r="L549" t="s">
        <v>6</v>
      </c>
      <c r="M549" s="6" t="s">
        <v>3572</v>
      </c>
      <c r="N549" s="6" t="s">
        <v>3316</v>
      </c>
    </row>
    <row r="550" spans="1:14" customFormat="1" ht="63.75" x14ac:dyDescent="0.2">
      <c r="A550" t="s">
        <v>1904</v>
      </c>
      <c r="B550" t="s">
        <v>1904</v>
      </c>
      <c r="C550" t="s">
        <v>1905</v>
      </c>
      <c r="D550" t="s">
        <v>3163</v>
      </c>
      <c r="E550" s="7" t="s">
        <v>3249</v>
      </c>
      <c r="F550" t="s">
        <v>3164</v>
      </c>
      <c r="G550" s="7" t="s">
        <v>3249</v>
      </c>
      <c r="H550" s="14"/>
      <c r="I550" s="1" t="s">
        <v>1906</v>
      </c>
      <c r="J550" s="1" t="s">
        <v>15</v>
      </c>
      <c r="K550" s="1" t="s">
        <v>2128</v>
      </c>
      <c r="L550" t="s">
        <v>6</v>
      </c>
      <c r="M550" s="6" t="s">
        <v>3572</v>
      </c>
      <c r="N550" s="6" t="s">
        <v>3316</v>
      </c>
    </row>
    <row r="551" spans="1:14" customFormat="1" ht="63.75" x14ac:dyDescent="0.2">
      <c r="A551" t="s">
        <v>1904</v>
      </c>
      <c r="B551" t="s">
        <v>1904</v>
      </c>
      <c r="C551" t="s">
        <v>1905</v>
      </c>
      <c r="D551" t="s">
        <v>3165</v>
      </c>
      <c r="E551" s="7" t="s">
        <v>3249</v>
      </c>
      <c r="F551" t="s">
        <v>3166</v>
      </c>
      <c r="G551" s="7" t="s">
        <v>3249</v>
      </c>
      <c r="H551" s="14"/>
      <c r="I551" s="1" t="s">
        <v>1906</v>
      </c>
      <c r="J551" s="1" t="s">
        <v>15</v>
      </c>
      <c r="K551" s="1" t="s">
        <v>2128</v>
      </c>
      <c r="L551" t="s">
        <v>6</v>
      </c>
      <c r="M551" s="6" t="s">
        <v>3572</v>
      </c>
      <c r="N551" s="6" t="s">
        <v>3316</v>
      </c>
    </row>
    <row r="552" spans="1:14" customFormat="1" ht="63.75" x14ac:dyDescent="0.2">
      <c r="A552" t="s">
        <v>1904</v>
      </c>
      <c r="B552" t="s">
        <v>1904</v>
      </c>
      <c r="C552" t="s">
        <v>1905</v>
      </c>
      <c r="D552" t="s">
        <v>3167</v>
      </c>
      <c r="E552" s="7" t="s">
        <v>3249</v>
      </c>
      <c r="F552" t="s">
        <v>3168</v>
      </c>
      <c r="G552" s="7" t="s">
        <v>3249</v>
      </c>
      <c r="H552" s="14"/>
      <c r="I552" s="1" t="s">
        <v>1906</v>
      </c>
      <c r="J552" s="1" t="s">
        <v>15</v>
      </c>
      <c r="K552" s="1" t="s">
        <v>2128</v>
      </c>
      <c r="L552" t="s">
        <v>6</v>
      </c>
      <c r="M552" s="6" t="s">
        <v>3572</v>
      </c>
      <c r="N552" s="6" t="s">
        <v>3316</v>
      </c>
    </row>
    <row r="553" spans="1:14" customFormat="1" ht="63.75" x14ac:dyDescent="0.2">
      <c r="A553" t="s">
        <v>1904</v>
      </c>
      <c r="B553" t="s">
        <v>1904</v>
      </c>
      <c r="C553" t="s">
        <v>1905</v>
      </c>
      <c r="D553" t="s">
        <v>3169</v>
      </c>
      <c r="E553" s="7" t="s">
        <v>3249</v>
      </c>
      <c r="F553" t="s">
        <v>3170</v>
      </c>
      <c r="G553" s="7" t="s">
        <v>3249</v>
      </c>
      <c r="H553" s="14"/>
      <c r="I553" s="1" t="s">
        <v>1906</v>
      </c>
      <c r="J553" s="1" t="s">
        <v>15</v>
      </c>
      <c r="K553" s="1" t="s">
        <v>2128</v>
      </c>
      <c r="L553" t="s">
        <v>6</v>
      </c>
      <c r="M553" s="6" t="s">
        <v>3572</v>
      </c>
      <c r="N553" s="6" t="s">
        <v>3316</v>
      </c>
    </row>
    <row r="554" spans="1:14" customFormat="1" ht="63.75" x14ac:dyDescent="0.2">
      <c r="A554" t="s">
        <v>1904</v>
      </c>
      <c r="B554" t="s">
        <v>1904</v>
      </c>
      <c r="C554" t="s">
        <v>1905</v>
      </c>
      <c r="D554" t="s">
        <v>3171</v>
      </c>
      <c r="E554" s="7" t="s">
        <v>3249</v>
      </c>
      <c r="F554" t="s">
        <v>3172</v>
      </c>
      <c r="G554" s="7" t="s">
        <v>3249</v>
      </c>
      <c r="H554" s="14"/>
      <c r="I554" s="1" t="s">
        <v>1906</v>
      </c>
      <c r="J554" s="1" t="s">
        <v>15</v>
      </c>
      <c r="K554" s="1" t="s">
        <v>2128</v>
      </c>
      <c r="L554" t="s">
        <v>6</v>
      </c>
      <c r="M554" s="6" t="s">
        <v>3572</v>
      </c>
      <c r="N554" s="6" t="s">
        <v>3316</v>
      </c>
    </row>
    <row r="555" spans="1:14" customFormat="1" ht="63.75" x14ac:dyDescent="0.2">
      <c r="B555" t="s">
        <v>1904</v>
      </c>
      <c r="C555" t="s">
        <v>1905</v>
      </c>
      <c r="D555" t="s">
        <v>3173</v>
      </c>
      <c r="E555" s="7" t="s">
        <v>3249</v>
      </c>
      <c r="F555" t="s">
        <v>3174</v>
      </c>
      <c r="G555" s="7" t="s">
        <v>3249</v>
      </c>
      <c r="H555" s="14"/>
      <c r="I555" s="1" t="s">
        <v>1906</v>
      </c>
      <c r="J555" s="1" t="s">
        <v>15</v>
      </c>
      <c r="K555" s="1" t="s">
        <v>2128</v>
      </c>
      <c r="L555" t="s">
        <v>6</v>
      </c>
      <c r="M555" s="6" t="s">
        <v>3572</v>
      </c>
      <c r="N555" s="6" t="s">
        <v>3316</v>
      </c>
    </row>
    <row r="556" spans="1:14" customFormat="1" ht="63.75" x14ac:dyDescent="0.2">
      <c r="B556" t="s">
        <v>1904</v>
      </c>
      <c r="C556" t="s">
        <v>1905</v>
      </c>
      <c r="D556" t="s">
        <v>3175</v>
      </c>
      <c r="E556" s="7" t="s">
        <v>3249</v>
      </c>
      <c r="F556" t="s">
        <v>3176</v>
      </c>
      <c r="G556" s="7" t="s">
        <v>3249</v>
      </c>
      <c r="H556" s="14"/>
      <c r="I556" s="1" t="s">
        <v>1906</v>
      </c>
      <c r="J556" s="1" t="s">
        <v>15</v>
      </c>
      <c r="K556" s="1" t="s">
        <v>2128</v>
      </c>
      <c r="L556" t="s">
        <v>6</v>
      </c>
      <c r="M556" s="6" t="s">
        <v>3572</v>
      </c>
      <c r="N556" s="6" t="s">
        <v>3316</v>
      </c>
    </row>
    <row r="557" spans="1:14" customFormat="1" ht="63.75" x14ac:dyDescent="0.2">
      <c r="B557" t="s">
        <v>1904</v>
      </c>
      <c r="C557" t="s">
        <v>1905</v>
      </c>
      <c r="D557" t="s">
        <v>3177</v>
      </c>
      <c r="E557" s="7" t="s">
        <v>3249</v>
      </c>
      <c r="F557" t="s">
        <v>3178</v>
      </c>
      <c r="G557" s="7" t="s">
        <v>3249</v>
      </c>
      <c r="H557" s="14"/>
      <c r="I557" s="1" t="s">
        <v>1906</v>
      </c>
      <c r="J557" s="1" t="s">
        <v>15</v>
      </c>
      <c r="K557" s="1" t="s">
        <v>2128</v>
      </c>
      <c r="L557" t="s">
        <v>6</v>
      </c>
      <c r="M557" s="6" t="s">
        <v>3572</v>
      </c>
      <c r="N557" s="6" t="s">
        <v>3316</v>
      </c>
    </row>
    <row r="558" spans="1:14" customFormat="1" ht="63.75" x14ac:dyDescent="0.2">
      <c r="B558" t="s">
        <v>1904</v>
      </c>
      <c r="C558" t="s">
        <v>1905</v>
      </c>
      <c r="D558" t="s">
        <v>3179</v>
      </c>
      <c r="E558" s="7" t="s">
        <v>3249</v>
      </c>
      <c r="F558" t="s">
        <v>3180</v>
      </c>
      <c r="G558" s="7" t="s">
        <v>3249</v>
      </c>
      <c r="H558" s="14"/>
      <c r="I558" s="1" t="s">
        <v>1906</v>
      </c>
      <c r="J558" s="1" t="s">
        <v>15</v>
      </c>
      <c r="K558" s="1" t="s">
        <v>2128</v>
      </c>
      <c r="L558" t="s">
        <v>6</v>
      </c>
      <c r="M558" s="6" t="s">
        <v>3572</v>
      </c>
      <c r="N558" s="6" t="s">
        <v>3316</v>
      </c>
    </row>
    <row r="559" spans="1:14" customFormat="1" ht="25.5" x14ac:dyDescent="0.2">
      <c r="A559" t="s">
        <v>3819</v>
      </c>
      <c r="B559" t="s">
        <v>1922</v>
      </c>
      <c r="C559" t="s">
        <v>1923</v>
      </c>
      <c r="D559" t="s">
        <v>2138</v>
      </c>
      <c r="E559" s="7" t="s">
        <v>3249</v>
      </c>
      <c r="F559" t="s">
        <v>2139</v>
      </c>
      <c r="G559" s="7" t="s">
        <v>3249</v>
      </c>
      <c r="H559" s="14"/>
      <c r="I559" s="1" t="s">
        <v>1924</v>
      </c>
      <c r="J559" s="1" t="s">
        <v>12</v>
      </c>
      <c r="K559" s="1" t="s">
        <v>2129</v>
      </c>
      <c r="L559" t="s">
        <v>6</v>
      </c>
      <c r="M559" s="6" t="s">
        <v>2126</v>
      </c>
    </row>
    <row r="560" spans="1:14" customFormat="1" ht="25.5" x14ac:dyDescent="0.2">
      <c r="A560" t="s">
        <v>3819</v>
      </c>
      <c r="B560" t="s">
        <v>1922</v>
      </c>
      <c r="C560" t="s">
        <v>1923</v>
      </c>
      <c r="D560" t="s">
        <v>3181</v>
      </c>
      <c r="E560" s="7" t="s">
        <v>3249</v>
      </c>
      <c r="F560" t="s">
        <v>3182</v>
      </c>
      <c r="G560" s="7" t="s">
        <v>3249</v>
      </c>
      <c r="H560" s="14"/>
      <c r="I560" s="1" t="s">
        <v>1924</v>
      </c>
      <c r="J560" s="1" t="s">
        <v>15</v>
      </c>
      <c r="K560" s="1" t="s">
        <v>2129</v>
      </c>
      <c r="L560" t="s">
        <v>6</v>
      </c>
      <c r="M560" s="6" t="s">
        <v>2126</v>
      </c>
    </row>
    <row r="561" spans="1:13" customFormat="1" ht="25.5" x14ac:dyDescent="0.2">
      <c r="A561" t="s">
        <v>3819</v>
      </c>
      <c r="B561" t="s">
        <v>1922</v>
      </c>
      <c r="C561" t="s">
        <v>1923</v>
      </c>
      <c r="D561" t="s">
        <v>3183</v>
      </c>
      <c r="E561" s="7" t="s">
        <v>3249</v>
      </c>
      <c r="F561" t="s">
        <v>3184</v>
      </c>
      <c r="G561" s="7" t="s">
        <v>3249</v>
      </c>
      <c r="H561" s="14"/>
      <c r="I561" s="1" t="s">
        <v>1924</v>
      </c>
      <c r="J561" s="1" t="s">
        <v>15</v>
      </c>
      <c r="K561" s="1" t="s">
        <v>2129</v>
      </c>
      <c r="L561" t="s">
        <v>6</v>
      </c>
      <c r="M561" s="6" t="s">
        <v>2126</v>
      </c>
    </row>
    <row r="562" spans="1:13" customFormat="1" ht="25.5" x14ac:dyDescent="0.2">
      <c r="A562" t="s">
        <v>3819</v>
      </c>
      <c r="B562" t="s">
        <v>1922</v>
      </c>
      <c r="C562" t="s">
        <v>1923</v>
      </c>
      <c r="D562" t="s">
        <v>3185</v>
      </c>
      <c r="E562" s="7" t="s">
        <v>3249</v>
      </c>
      <c r="F562" t="s">
        <v>3186</v>
      </c>
      <c r="G562" s="7" t="s">
        <v>3249</v>
      </c>
      <c r="H562" s="14"/>
      <c r="I562" s="1" t="s">
        <v>1924</v>
      </c>
      <c r="J562" s="1" t="s">
        <v>15</v>
      </c>
      <c r="K562" s="1" t="s">
        <v>2129</v>
      </c>
      <c r="L562" t="s">
        <v>6</v>
      </c>
      <c r="M562" s="6" t="s">
        <v>2126</v>
      </c>
    </row>
    <row r="563" spans="1:13" customFormat="1" ht="25.5" x14ac:dyDescent="0.2">
      <c r="A563" t="s">
        <v>3819</v>
      </c>
      <c r="B563" t="s">
        <v>1922</v>
      </c>
      <c r="C563" t="s">
        <v>1923</v>
      </c>
      <c r="D563" t="s">
        <v>3187</v>
      </c>
      <c r="E563" s="7" t="s">
        <v>3249</v>
      </c>
      <c r="F563" t="s">
        <v>3188</v>
      </c>
      <c r="G563" s="7" t="s">
        <v>3249</v>
      </c>
      <c r="H563" s="14"/>
      <c r="I563" s="1" t="s">
        <v>1924</v>
      </c>
      <c r="J563" s="1" t="s">
        <v>15</v>
      </c>
      <c r="K563" s="1" t="s">
        <v>2129</v>
      </c>
      <c r="L563" t="s">
        <v>2126</v>
      </c>
      <c r="M563" s="6" t="s">
        <v>2126</v>
      </c>
    </row>
    <row r="564" spans="1:13" customFormat="1" x14ac:dyDescent="0.2">
      <c r="A564" t="s">
        <v>3819</v>
      </c>
      <c r="B564" t="s">
        <v>1948</v>
      </c>
      <c r="C564" t="s">
        <v>1949</v>
      </c>
      <c r="D564" t="s">
        <v>2138</v>
      </c>
      <c r="E564" s="7" t="s">
        <v>3249</v>
      </c>
      <c r="F564" t="s">
        <v>2139</v>
      </c>
      <c r="G564" s="7" t="s">
        <v>3249</v>
      </c>
      <c r="H564" s="14"/>
      <c r="I564" s="1" t="s">
        <v>1950</v>
      </c>
      <c r="J564" s="1" t="s">
        <v>12</v>
      </c>
      <c r="K564" s="1" t="s">
        <v>2128</v>
      </c>
      <c r="L564" s="4" t="s">
        <v>3276</v>
      </c>
      <c r="M564" s="6" t="s">
        <v>2126</v>
      </c>
    </row>
    <row r="565" spans="1:13" customFormat="1" x14ac:dyDescent="0.2">
      <c r="A565" t="s">
        <v>3819</v>
      </c>
      <c r="B565" t="s">
        <v>1948</v>
      </c>
      <c r="C565" t="s">
        <v>1949</v>
      </c>
      <c r="D565" t="s">
        <v>3189</v>
      </c>
      <c r="E565" s="7" t="s">
        <v>3249</v>
      </c>
      <c r="F565" t="s">
        <v>3190</v>
      </c>
      <c r="G565" s="7" t="s">
        <v>3249</v>
      </c>
      <c r="H565" s="14"/>
      <c r="I565" s="1" t="s">
        <v>1950</v>
      </c>
      <c r="J565" s="1" t="s">
        <v>15</v>
      </c>
      <c r="K565" s="1" t="s">
        <v>2128</v>
      </c>
      <c r="L565" s="4" t="s">
        <v>3276</v>
      </c>
      <c r="M565" s="6" t="s">
        <v>2126</v>
      </c>
    </row>
    <row r="566" spans="1:13" customFormat="1" x14ac:dyDescent="0.2">
      <c r="A566" t="s">
        <v>3819</v>
      </c>
      <c r="B566" t="s">
        <v>1948</v>
      </c>
      <c r="C566" t="s">
        <v>1949</v>
      </c>
      <c r="D566" t="s">
        <v>3191</v>
      </c>
      <c r="E566" s="7" t="s">
        <v>3249</v>
      </c>
      <c r="F566" t="s">
        <v>3192</v>
      </c>
      <c r="G566" s="7" t="s">
        <v>3249</v>
      </c>
      <c r="H566" s="14"/>
      <c r="I566" s="1" t="s">
        <v>1950</v>
      </c>
      <c r="J566" s="1" t="s">
        <v>15</v>
      </c>
      <c r="K566" s="1" t="s">
        <v>2128</v>
      </c>
      <c r="L566" s="4" t="s">
        <v>3276</v>
      </c>
      <c r="M566" s="6" t="s">
        <v>2126</v>
      </c>
    </row>
    <row r="567" spans="1:13" customFormat="1" x14ac:dyDescent="0.2">
      <c r="A567" t="s">
        <v>3819</v>
      </c>
      <c r="B567" t="s">
        <v>1948</v>
      </c>
      <c r="C567" t="s">
        <v>1949</v>
      </c>
      <c r="D567" t="s">
        <v>3193</v>
      </c>
      <c r="E567" s="7" t="s">
        <v>3249</v>
      </c>
      <c r="F567" s="4" t="s">
        <v>3194</v>
      </c>
      <c r="G567" s="7" t="s">
        <v>3249</v>
      </c>
      <c r="H567" s="14"/>
      <c r="I567" s="1" t="s">
        <v>1950</v>
      </c>
      <c r="J567" s="1" t="s">
        <v>15</v>
      </c>
      <c r="K567" s="1" t="s">
        <v>2128</v>
      </c>
      <c r="L567" s="4" t="s">
        <v>3276</v>
      </c>
      <c r="M567" s="6" t="s">
        <v>2126</v>
      </c>
    </row>
    <row r="568" spans="1:13" customFormat="1" x14ac:dyDescent="0.2">
      <c r="A568" t="s">
        <v>3819</v>
      </c>
      <c r="B568" t="s">
        <v>1948</v>
      </c>
      <c r="C568" t="s">
        <v>1949</v>
      </c>
      <c r="D568" t="s">
        <v>3195</v>
      </c>
      <c r="E568" s="7" t="s">
        <v>3249</v>
      </c>
      <c r="F568" t="s">
        <v>3196</v>
      </c>
      <c r="G568" s="7" t="s">
        <v>3249</v>
      </c>
      <c r="H568" s="14"/>
      <c r="I568" s="1" t="s">
        <v>1950</v>
      </c>
      <c r="J568" s="1" t="s">
        <v>15</v>
      </c>
      <c r="K568" s="1" t="s">
        <v>2128</v>
      </c>
      <c r="L568" s="4" t="s">
        <v>3276</v>
      </c>
      <c r="M568" s="6" t="s">
        <v>2126</v>
      </c>
    </row>
    <row r="569" spans="1:13" customFormat="1" x14ac:dyDescent="0.2">
      <c r="A569" t="s">
        <v>3819</v>
      </c>
      <c r="B569" t="s">
        <v>1948</v>
      </c>
      <c r="C569" t="s">
        <v>1949</v>
      </c>
      <c r="D569" s="4" t="s">
        <v>3197</v>
      </c>
      <c r="E569" s="7" t="s">
        <v>3249</v>
      </c>
      <c r="F569" t="s">
        <v>3198</v>
      </c>
      <c r="G569" s="7" t="s">
        <v>3249</v>
      </c>
      <c r="H569" s="14"/>
      <c r="I569" s="1" t="s">
        <v>1950</v>
      </c>
      <c r="J569" s="1" t="s">
        <v>15</v>
      </c>
      <c r="K569" s="1" t="s">
        <v>2128</v>
      </c>
      <c r="L569" s="4" t="s">
        <v>3276</v>
      </c>
      <c r="M569" s="6" t="s">
        <v>2126</v>
      </c>
    </row>
    <row r="570" spans="1:13" customFormat="1" x14ac:dyDescent="0.2">
      <c r="A570" t="s">
        <v>3819</v>
      </c>
      <c r="B570" t="s">
        <v>1948</v>
      </c>
      <c r="C570" t="s">
        <v>1949</v>
      </c>
      <c r="D570" t="s">
        <v>3199</v>
      </c>
      <c r="E570" s="7" t="s">
        <v>3249</v>
      </c>
      <c r="F570" t="s">
        <v>3200</v>
      </c>
      <c r="G570" s="7" t="s">
        <v>3249</v>
      </c>
      <c r="H570" s="14"/>
      <c r="I570" s="1" t="s">
        <v>1950</v>
      </c>
      <c r="J570" s="1" t="s">
        <v>15</v>
      </c>
      <c r="K570" s="1" t="s">
        <v>2128</v>
      </c>
      <c r="L570" s="4" t="s">
        <v>3276</v>
      </c>
      <c r="M570" s="6" t="s">
        <v>2126</v>
      </c>
    </row>
    <row r="571" spans="1:13" customFormat="1" x14ac:dyDescent="0.2">
      <c r="A571" t="s">
        <v>3819</v>
      </c>
      <c r="B571" t="s">
        <v>1948</v>
      </c>
      <c r="C571" t="s">
        <v>1949</v>
      </c>
      <c r="D571" t="s">
        <v>3201</v>
      </c>
      <c r="E571" s="7" t="s">
        <v>3249</v>
      </c>
      <c r="F571" t="s">
        <v>3202</v>
      </c>
      <c r="G571" s="7" t="s">
        <v>3249</v>
      </c>
      <c r="H571" s="14"/>
      <c r="I571" s="1" t="s">
        <v>1950</v>
      </c>
      <c r="J571" s="1" t="s">
        <v>15</v>
      </c>
      <c r="K571" s="1" t="s">
        <v>2128</v>
      </c>
      <c r="L571" s="4" t="s">
        <v>3276</v>
      </c>
      <c r="M571" s="6" t="s">
        <v>2126</v>
      </c>
    </row>
    <row r="572" spans="1:13" customFormat="1" x14ac:dyDescent="0.2">
      <c r="A572" t="s">
        <v>3819</v>
      </c>
      <c r="B572" t="s">
        <v>1948</v>
      </c>
      <c r="C572" t="s">
        <v>1949</v>
      </c>
      <c r="D572" t="s">
        <v>3203</v>
      </c>
      <c r="E572" s="7" t="s">
        <v>3249</v>
      </c>
      <c r="F572" t="s">
        <v>3204</v>
      </c>
      <c r="G572" s="7" t="s">
        <v>3249</v>
      </c>
      <c r="H572" s="14"/>
      <c r="I572" s="1" t="s">
        <v>1950</v>
      </c>
      <c r="J572" s="1" t="s">
        <v>15</v>
      </c>
      <c r="K572" s="1" t="s">
        <v>2128</v>
      </c>
      <c r="L572" s="4" t="s">
        <v>3276</v>
      </c>
      <c r="M572" s="6" t="s">
        <v>2126</v>
      </c>
    </row>
    <row r="573" spans="1:13" ht="280.5" x14ac:dyDescent="0.2">
      <c r="A573" s="22" t="s">
        <v>3354</v>
      </c>
      <c r="B573" s="18" t="s">
        <v>1951</v>
      </c>
      <c r="C573" s="18" t="s">
        <v>1952</v>
      </c>
      <c r="D573" s="18" t="s">
        <v>2138</v>
      </c>
      <c r="E573" s="20" t="s">
        <v>3249</v>
      </c>
      <c r="F573" s="18" t="s">
        <v>2139</v>
      </c>
      <c r="G573" s="20" t="s">
        <v>3249</v>
      </c>
      <c r="H573" s="17" t="s">
        <v>3272</v>
      </c>
      <c r="I573" s="17" t="s">
        <v>3255</v>
      </c>
      <c r="J573" s="21" t="s">
        <v>12</v>
      </c>
      <c r="K573" s="21" t="s">
        <v>2119</v>
      </c>
      <c r="L573" s="17" t="s">
        <v>3271</v>
      </c>
      <c r="M573" s="21" t="s">
        <v>3411</v>
      </c>
    </row>
    <row r="574" spans="1:13" ht="280.5" x14ac:dyDescent="0.2">
      <c r="A574" s="22" t="s">
        <v>3354</v>
      </c>
      <c r="B574" s="18" t="s">
        <v>1951</v>
      </c>
      <c r="C574" s="18" t="s">
        <v>1952</v>
      </c>
      <c r="D574" s="22" t="s">
        <v>3269</v>
      </c>
      <c r="E574" s="20" t="s">
        <v>3249</v>
      </c>
      <c r="F574" s="22" t="s">
        <v>3253</v>
      </c>
      <c r="G574" s="20" t="s">
        <v>3249</v>
      </c>
      <c r="H574" s="17" t="s">
        <v>3272</v>
      </c>
      <c r="I574" s="17" t="s">
        <v>3255</v>
      </c>
      <c r="J574" s="21" t="s">
        <v>15</v>
      </c>
      <c r="K574" s="21" t="s">
        <v>2119</v>
      </c>
      <c r="L574" s="21" t="s">
        <v>6</v>
      </c>
      <c r="M574" s="21" t="s">
        <v>3411</v>
      </c>
    </row>
    <row r="575" spans="1:13" ht="280.5" x14ac:dyDescent="0.2">
      <c r="A575" s="22" t="s">
        <v>3354</v>
      </c>
      <c r="B575" s="18" t="s">
        <v>1951</v>
      </c>
      <c r="C575" s="18" t="s">
        <v>1952</v>
      </c>
      <c r="D575" s="22" t="s">
        <v>3270</v>
      </c>
      <c r="E575" s="20" t="s">
        <v>3249</v>
      </c>
      <c r="F575" s="18" t="s">
        <v>3205</v>
      </c>
      <c r="G575" s="20" t="s">
        <v>3249</v>
      </c>
      <c r="H575" s="17" t="s">
        <v>3272</v>
      </c>
      <c r="I575" s="17" t="s">
        <v>3255</v>
      </c>
      <c r="J575" s="21" t="s">
        <v>15</v>
      </c>
      <c r="K575" s="21" t="s">
        <v>2119</v>
      </c>
      <c r="L575" s="21" t="s">
        <v>6</v>
      </c>
      <c r="M575" s="21" t="s">
        <v>3411</v>
      </c>
    </row>
    <row r="576" spans="1:13" ht="280.5" x14ac:dyDescent="0.2">
      <c r="A576" s="22" t="s">
        <v>3354</v>
      </c>
      <c r="B576" s="18" t="s">
        <v>1951</v>
      </c>
      <c r="C576" s="18" t="s">
        <v>1952</v>
      </c>
      <c r="D576" s="22" t="s">
        <v>3267</v>
      </c>
      <c r="E576" s="20" t="s">
        <v>3249</v>
      </c>
      <c r="F576" s="22" t="s">
        <v>3268</v>
      </c>
      <c r="G576" s="20" t="s">
        <v>3249</v>
      </c>
      <c r="H576" s="17" t="s">
        <v>3272</v>
      </c>
      <c r="I576" s="17" t="s">
        <v>3255</v>
      </c>
      <c r="J576" s="21" t="s">
        <v>15</v>
      </c>
      <c r="K576" s="21" t="s">
        <v>2119</v>
      </c>
      <c r="M576" s="21" t="s">
        <v>3411</v>
      </c>
    </row>
    <row r="577" spans="1:14" customFormat="1" ht="255" x14ac:dyDescent="0.2">
      <c r="A577" s="4" t="s">
        <v>1258</v>
      </c>
      <c r="B577" s="4" t="s">
        <v>1258</v>
      </c>
      <c r="C577" s="4" t="s">
        <v>3351</v>
      </c>
      <c r="D577" t="s">
        <v>2138</v>
      </c>
      <c r="E577" s="7" t="s">
        <v>3249</v>
      </c>
      <c r="F577" t="s">
        <v>2139</v>
      </c>
      <c r="G577" s="7" t="s">
        <v>3249</v>
      </c>
      <c r="H577" s="6" t="s">
        <v>3352</v>
      </c>
      <c r="I577" s="1" t="s">
        <v>1833</v>
      </c>
      <c r="J577" s="1" t="s">
        <v>12</v>
      </c>
      <c r="K577" s="1" t="s">
        <v>2128</v>
      </c>
      <c r="L577" s="1" t="s">
        <v>2130</v>
      </c>
      <c r="M577" s="21" t="s">
        <v>3411</v>
      </c>
      <c r="N577" s="6" t="s">
        <v>3317</v>
      </c>
    </row>
    <row r="578" spans="1:14" customFormat="1" ht="255" x14ac:dyDescent="0.2">
      <c r="A578" s="4" t="s">
        <v>1258</v>
      </c>
      <c r="B578" s="4" t="s">
        <v>1258</v>
      </c>
      <c r="C578" s="4" t="s">
        <v>3351</v>
      </c>
      <c r="D578" t="s">
        <v>3206</v>
      </c>
      <c r="E578" s="7" t="s">
        <v>3249</v>
      </c>
      <c r="F578" t="s">
        <v>3207</v>
      </c>
      <c r="G578" s="7" t="s">
        <v>3249</v>
      </c>
      <c r="H578" s="6" t="s">
        <v>3352</v>
      </c>
      <c r="I578" s="1" t="s">
        <v>1833</v>
      </c>
      <c r="J578" s="1" t="s">
        <v>15</v>
      </c>
      <c r="K578" s="1" t="s">
        <v>2128</v>
      </c>
      <c r="L578" s="1" t="s">
        <v>2130</v>
      </c>
      <c r="M578" s="21" t="s">
        <v>3411</v>
      </c>
      <c r="N578" s="6" t="s">
        <v>3317</v>
      </c>
    </row>
    <row r="579" spans="1:14" customFormat="1" ht="255" x14ac:dyDescent="0.2">
      <c r="A579" s="4" t="s">
        <v>1258</v>
      </c>
      <c r="B579" s="4" t="s">
        <v>1258</v>
      </c>
      <c r="C579" s="4" t="s">
        <v>3351</v>
      </c>
      <c r="D579" t="s">
        <v>3208</v>
      </c>
      <c r="E579" s="7" t="s">
        <v>3249</v>
      </c>
      <c r="F579" t="s">
        <v>3209</v>
      </c>
      <c r="G579" s="7" t="s">
        <v>3249</v>
      </c>
      <c r="H579" s="6" t="s">
        <v>3352</v>
      </c>
      <c r="I579" s="1" t="s">
        <v>1833</v>
      </c>
      <c r="J579" s="1" t="s">
        <v>15</v>
      </c>
      <c r="K579" s="1" t="s">
        <v>2128</v>
      </c>
      <c r="L579" s="1" t="s">
        <v>2130</v>
      </c>
      <c r="M579" s="21" t="s">
        <v>3411</v>
      </c>
      <c r="N579" s="6" t="s">
        <v>3317</v>
      </c>
    </row>
    <row r="580" spans="1:14" customFormat="1" ht="255" x14ac:dyDescent="0.2">
      <c r="A580" s="4" t="s">
        <v>1258</v>
      </c>
      <c r="B580" s="4" t="s">
        <v>1258</v>
      </c>
      <c r="C580" s="4" t="s">
        <v>3351</v>
      </c>
      <c r="D580" t="s">
        <v>3228</v>
      </c>
      <c r="E580" s="7" t="s">
        <v>3249</v>
      </c>
      <c r="F580" t="s">
        <v>3229</v>
      </c>
      <c r="G580" s="7" t="s">
        <v>3249</v>
      </c>
      <c r="H580" s="6" t="s">
        <v>3352</v>
      </c>
      <c r="I580" s="1" t="s">
        <v>1259</v>
      </c>
      <c r="J580" s="1" t="s">
        <v>15</v>
      </c>
      <c r="K580" t="s">
        <v>6</v>
      </c>
      <c r="M580" s="21" t="s">
        <v>3411</v>
      </c>
      <c r="N580" s="6"/>
    </row>
    <row r="581" spans="1:14" customFormat="1" ht="255" x14ac:dyDescent="0.2">
      <c r="A581" s="4" t="s">
        <v>1258</v>
      </c>
      <c r="B581" s="4" t="s">
        <v>1258</v>
      </c>
      <c r="C581" s="4" t="s">
        <v>3351</v>
      </c>
      <c r="D581" t="s">
        <v>3230</v>
      </c>
      <c r="E581" s="7" t="s">
        <v>3249</v>
      </c>
      <c r="F581" t="s">
        <v>3231</v>
      </c>
      <c r="G581" s="7" t="s">
        <v>3249</v>
      </c>
      <c r="H581" s="6" t="s">
        <v>3352</v>
      </c>
      <c r="I581" s="1" t="s">
        <v>1259</v>
      </c>
      <c r="J581" s="1" t="s">
        <v>15</v>
      </c>
      <c r="K581" t="s">
        <v>6</v>
      </c>
      <c r="M581" s="21" t="s">
        <v>3411</v>
      </c>
      <c r="N581" s="6"/>
    </row>
    <row r="582" spans="1:14" customFormat="1" ht="255" x14ac:dyDescent="0.2">
      <c r="A582" s="4" t="s">
        <v>1263</v>
      </c>
      <c r="B582" s="4" t="s">
        <v>1263</v>
      </c>
      <c r="C582" s="4" t="s">
        <v>3355</v>
      </c>
      <c r="D582" t="s">
        <v>2138</v>
      </c>
      <c r="E582" s="7" t="s">
        <v>3249</v>
      </c>
      <c r="F582" t="s">
        <v>2139</v>
      </c>
      <c r="G582" s="7" t="s">
        <v>3249</v>
      </c>
      <c r="H582" s="6" t="s">
        <v>3353</v>
      </c>
      <c r="I582" s="1" t="s">
        <v>1834</v>
      </c>
      <c r="J582" s="1" t="s">
        <v>12</v>
      </c>
      <c r="K582" s="1" t="s">
        <v>2128</v>
      </c>
      <c r="M582" s="21" t="s">
        <v>3411</v>
      </c>
      <c r="N582" s="6" t="s">
        <v>3318</v>
      </c>
    </row>
    <row r="583" spans="1:14" customFormat="1" ht="255" x14ac:dyDescent="0.2">
      <c r="A583" s="4" t="s">
        <v>1263</v>
      </c>
      <c r="B583" s="4" t="s">
        <v>1263</v>
      </c>
      <c r="C583" s="4" t="s">
        <v>3355</v>
      </c>
      <c r="D583" t="s">
        <v>3210</v>
      </c>
      <c r="E583" s="7" t="s">
        <v>3249</v>
      </c>
      <c r="F583" t="s">
        <v>3211</v>
      </c>
      <c r="G583" s="7" t="s">
        <v>3249</v>
      </c>
      <c r="H583" s="6" t="s">
        <v>3353</v>
      </c>
      <c r="I583" s="1" t="s">
        <v>1834</v>
      </c>
      <c r="J583" s="1" t="s">
        <v>15</v>
      </c>
      <c r="K583" s="1" t="s">
        <v>2128</v>
      </c>
      <c r="M583" s="21" t="s">
        <v>3411</v>
      </c>
      <c r="N583" s="6" t="s">
        <v>3318</v>
      </c>
    </row>
    <row r="584" spans="1:14" customFormat="1" ht="255" x14ac:dyDescent="0.2">
      <c r="A584" s="4" t="s">
        <v>1263</v>
      </c>
      <c r="B584" s="4" t="s">
        <v>1263</v>
      </c>
      <c r="C584" s="4" t="s">
        <v>3355</v>
      </c>
      <c r="D584" t="s">
        <v>3212</v>
      </c>
      <c r="E584" s="7" t="s">
        <v>3249</v>
      </c>
      <c r="F584" t="s">
        <v>3213</v>
      </c>
      <c r="G584" s="7" t="s">
        <v>3249</v>
      </c>
      <c r="H584" s="6" t="s">
        <v>3353</v>
      </c>
      <c r="I584" s="1" t="s">
        <v>1834</v>
      </c>
      <c r="J584" s="1" t="s">
        <v>15</v>
      </c>
      <c r="K584" s="1" t="s">
        <v>2128</v>
      </c>
      <c r="M584" s="21" t="s">
        <v>3411</v>
      </c>
      <c r="N584" s="6" t="s">
        <v>3318</v>
      </c>
    </row>
    <row r="585" spans="1:14" customFormat="1" ht="25.5" x14ac:dyDescent="0.2">
      <c r="A585" s="4" t="s">
        <v>3819</v>
      </c>
      <c r="B585" t="s">
        <v>1835</v>
      </c>
      <c r="C585" t="s">
        <v>1836</v>
      </c>
      <c r="D585" t="s">
        <v>2138</v>
      </c>
      <c r="E585" s="7" t="s">
        <v>3249</v>
      </c>
      <c r="F585" t="s">
        <v>2139</v>
      </c>
      <c r="G585" s="7" t="s">
        <v>3249</v>
      </c>
      <c r="H585" s="14"/>
      <c r="I585" s="1" t="s">
        <v>1837</v>
      </c>
      <c r="J585" s="1" t="s">
        <v>12</v>
      </c>
      <c r="K585" s="1" t="s">
        <v>2128</v>
      </c>
      <c r="M585" s="6" t="s">
        <v>2126</v>
      </c>
      <c r="N585" s="6" t="s">
        <v>3319</v>
      </c>
    </row>
    <row r="586" spans="1:14" customFormat="1" ht="25.5" x14ac:dyDescent="0.2">
      <c r="A586" s="4" t="s">
        <v>3819</v>
      </c>
      <c r="B586" t="s">
        <v>1835</v>
      </c>
      <c r="C586" t="s">
        <v>1836</v>
      </c>
      <c r="D586" t="s">
        <v>3214</v>
      </c>
      <c r="E586" s="7" t="s">
        <v>3249</v>
      </c>
      <c r="F586" t="s">
        <v>3215</v>
      </c>
      <c r="G586" s="7" t="s">
        <v>3249</v>
      </c>
      <c r="H586" s="14"/>
      <c r="I586" s="1" t="s">
        <v>1837</v>
      </c>
      <c r="J586" s="1" t="s">
        <v>15</v>
      </c>
      <c r="K586" s="1" t="s">
        <v>2128</v>
      </c>
      <c r="M586" s="6" t="s">
        <v>2126</v>
      </c>
      <c r="N586" s="6" t="s">
        <v>3319</v>
      </c>
    </row>
    <row r="587" spans="1:14" customFormat="1" ht="25.5" x14ac:dyDescent="0.2">
      <c r="A587" s="4" t="s">
        <v>3819</v>
      </c>
      <c r="B587" t="s">
        <v>1835</v>
      </c>
      <c r="C587" t="s">
        <v>1836</v>
      </c>
      <c r="D587" t="s">
        <v>3216</v>
      </c>
      <c r="E587" s="7" t="s">
        <v>3249</v>
      </c>
      <c r="F587" t="s">
        <v>3217</v>
      </c>
      <c r="G587" s="7" t="s">
        <v>3249</v>
      </c>
      <c r="H587" s="14"/>
      <c r="I587" s="1" t="s">
        <v>1837</v>
      </c>
      <c r="J587" s="1" t="s">
        <v>15</v>
      </c>
      <c r="K587" s="1" t="s">
        <v>2128</v>
      </c>
      <c r="M587" s="6" t="s">
        <v>2126</v>
      </c>
      <c r="N587" s="6" t="s">
        <v>3319</v>
      </c>
    </row>
    <row r="588" spans="1:14" customFormat="1" ht="25.5" x14ac:dyDescent="0.2">
      <c r="A588" s="22" t="s">
        <v>1849</v>
      </c>
      <c r="B588" t="s">
        <v>1768</v>
      </c>
      <c r="C588" t="s">
        <v>1769</v>
      </c>
      <c r="D588" t="s">
        <v>2138</v>
      </c>
      <c r="E588" s="7" t="s">
        <v>3249</v>
      </c>
      <c r="F588" t="s">
        <v>2139</v>
      </c>
      <c r="G588" s="7" t="s">
        <v>3249</v>
      </c>
      <c r="H588" s="14"/>
      <c r="I588" s="1" t="s">
        <v>1770</v>
      </c>
      <c r="J588" s="1" t="s">
        <v>12</v>
      </c>
      <c r="K588" t="s">
        <v>6</v>
      </c>
      <c r="M588" s="6" t="s">
        <v>3572</v>
      </c>
    </row>
    <row r="589" spans="1:14" customFormat="1" ht="25.5" x14ac:dyDescent="0.2">
      <c r="A589" s="22" t="s">
        <v>1849</v>
      </c>
      <c r="B589" t="s">
        <v>1768</v>
      </c>
      <c r="C589" t="s">
        <v>1769</v>
      </c>
      <c r="D589" t="s">
        <v>3218</v>
      </c>
      <c r="E589" s="7" t="s">
        <v>3249</v>
      </c>
      <c r="F589" t="s">
        <v>3219</v>
      </c>
      <c r="G589" s="7" t="s">
        <v>3249</v>
      </c>
      <c r="H589" s="14"/>
      <c r="I589" s="1" t="s">
        <v>1770</v>
      </c>
      <c r="J589" s="1" t="s">
        <v>15</v>
      </c>
      <c r="K589" t="s">
        <v>6</v>
      </c>
      <c r="M589" s="6" t="s">
        <v>3572</v>
      </c>
    </row>
    <row r="590" spans="1:14" customFormat="1" ht="25.5" x14ac:dyDescent="0.2">
      <c r="A590" s="22" t="s">
        <v>1849</v>
      </c>
      <c r="B590" t="s">
        <v>1768</v>
      </c>
      <c r="C590" t="s">
        <v>1769</v>
      </c>
      <c r="D590" t="s">
        <v>3220</v>
      </c>
      <c r="E590" s="7" t="s">
        <v>3249</v>
      </c>
      <c r="F590" t="s">
        <v>3221</v>
      </c>
      <c r="G590" s="7" t="s">
        <v>3249</v>
      </c>
      <c r="H590" s="14"/>
      <c r="I590" s="1" t="s">
        <v>1770</v>
      </c>
      <c r="J590" s="1" t="s">
        <v>15</v>
      </c>
      <c r="K590" t="s">
        <v>6</v>
      </c>
      <c r="M590" s="6" t="s">
        <v>3572</v>
      </c>
    </row>
    <row r="591" spans="1:14" customFormat="1" ht="25.5" x14ac:dyDescent="0.2">
      <c r="A591" s="22" t="s">
        <v>1849</v>
      </c>
      <c r="B591" t="s">
        <v>1771</v>
      </c>
      <c r="C591" t="s">
        <v>1769</v>
      </c>
      <c r="D591" t="s">
        <v>2138</v>
      </c>
      <c r="E591" s="7" t="s">
        <v>3249</v>
      </c>
      <c r="F591" t="s">
        <v>2139</v>
      </c>
      <c r="G591" s="7" t="s">
        <v>3249</v>
      </c>
      <c r="H591" s="14"/>
      <c r="I591" s="1" t="s">
        <v>1772</v>
      </c>
      <c r="J591" s="1" t="s">
        <v>12</v>
      </c>
      <c r="K591" t="s">
        <v>6</v>
      </c>
      <c r="M591" s="6" t="s">
        <v>3572</v>
      </c>
    </row>
    <row r="592" spans="1:14" customFormat="1" ht="25.5" x14ac:dyDescent="0.2">
      <c r="A592" s="22" t="s">
        <v>1849</v>
      </c>
      <c r="B592" t="s">
        <v>1771</v>
      </c>
      <c r="C592" t="s">
        <v>1769</v>
      </c>
      <c r="D592" t="s">
        <v>3222</v>
      </c>
      <c r="E592" s="7" t="s">
        <v>3249</v>
      </c>
      <c r="F592" t="s">
        <v>3223</v>
      </c>
      <c r="G592" s="7" t="s">
        <v>3249</v>
      </c>
      <c r="H592" s="14"/>
      <c r="I592" s="1" t="s">
        <v>1772</v>
      </c>
      <c r="J592" s="1" t="s">
        <v>15</v>
      </c>
      <c r="K592" t="s">
        <v>6</v>
      </c>
      <c r="M592" s="6" t="s">
        <v>3572</v>
      </c>
    </row>
    <row r="593" spans="1:14" customFormat="1" ht="255" x14ac:dyDescent="0.2">
      <c r="A593" s="4" t="s">
        <v>1263</v>
      </c>
      <c r="B593" s="4" t="s">
        <v>1263</v>
      </c>
      <c r="C593" s="4" t="s">
        <v>3355</v>
      </c>
      <c r="D593" t="s">
        <v>3234</v>
      </c>
      <c r="E593" s="7" t="s">
        <v>3249</v>
      </c>
      <c r="F593" t="s">
        <v>3235</v>
      </c>
      <c r="G593" s="7" t="s">
        <v>3249</v>
      </c>
      <c r="H593" s="6" t="s">
        <v>3353</v>
      </c>
      <c r="I593" s="1" t="s">
        <v>1264</v>
      </c>
      <c r="J593" s="1" t="s">
        <v>15</v>
      </c>
      <c r="K593" t="s">
        <v>2129</v>
      </c>
      <c r="M593" s="21" t="s">
        <v>3411</v>
      </c>
      <c r="N593" s="6" t="s">
        <v>3320</v>
      </c>
    </row>
    <row r="594" spans="1:14" customFormat="1" ht="255" x14ac:dyDescent="0.2">
      <c r="A594" s="4" t="s">
        <v>1263</v>
      </c>
      <c r="B594" s="4" t="s">
        <v>1263</v>
      </c>
      <c r="C594" s="4" t="s">
        <v>3355</v>
      </c>
      <c r="D594" t="s">
        <v>3236</v>
      </c>
      <c r="E594" s="7" t="s">
        <v>3249</v>
      </c>
      <c r="F594" t="s">
        <v>3237</v>
      </c>
      <c r="G594" s="7" t="s">
        <v>3249</v>
      </c>
      <c r="H594" s="6" t="s">
        <v>3353</v>
      </c>
      <c r="I594" s="1" t="s">
        <v>1264</v>
      </c>
      <c r="J594" s="1" t="s">
        <v>15</v>
      </c>
      <c r="K594" t="s">
        <v>2129</v>
      </c>
      <c r="M594" s="21" t="s">
        <v>3411</v>
      </c>
      <c r="N594" s="6" t="s">
        <v>3320</v>
      </c>
    </row>
    <row r="595" spans="1:14" customFormat="1" ht="255" x14ac:dyDescent="0.2">
      <c r="A595" s="4" t="s">
        <v>1263</v>
      </c>
      <c r="B595" s="4" t="s">
        <v>1263</v>
      </c>
      <c r="C595" s="4" t="s">
        <v>3355</v>
      </c>
      <c r="D595" t="s">
        <v>3238</v>
      </c>
      <c r="E595" s="7" t="s">
        <v>3249</v>
      </c>
      <c r="F595" t="s">
        <v>3239</v>
      </c>
      <c r="G595" s="7" t="s">
        <v>3249</v>
      </c>
      <c r="H595" s="6" t="s">
        <v>3353</v>
      </c>
      <c r="I595" s="1" t="s">
        <v>1264</v>
      </c>
      <c r="J595" s="1" t="s">
        <v>15</v>
      </c>
      <c r="K595" t="s">
        <v>2129</v>
      </c>
      <c r="M595" s="21" t="s">
        <v>3411</v>
      </c>
      <c r="N595" s="6"/>
    </row>
    <row r="596" spans="1:14" customFormat="1" ht="255" x14ac:dyDescent="0.2">
      <c r="A596" s="4" t="s">
        <v>1263</v>
      </c>
      <c r="B596" s="4" t="s">
        <v>1263</v>
      </c>
      <c r="C596" s="4" t="s">
        <v>3355</v>
      </c>
      <c r="D596" t="s">
        <v>3240</v>
      </c>
      <c r="E596" s="7" t="s">
        <v>3249</v>
      </c>
      <c r="F596" t="s">
        <v>3241</v>
      </c>
      <c r="G596" s="7" t="s">
        <v>3249</v>
      </c>
      <c r="H596" s="6" t="s">
        <v>3353</v>
      </c>
      <c r="I596" s="1" t="s">
        <v>1264</v>
      </c>
      <c r="J596" s="1" t="s">
        <v>15</v>
      </c>
      <c r="K596" t="s">
        <v>2129</v>
      </c>
      <c r="M596" s="21" t="s">
        <v>3411</v>
      </c>
      <c r="N596" s="6"/>
    </row>
    <row r="597" spans="1:14" customFormat="1" ht="267.75" x14ac:dyDescent="0.2">
      <c r="A597" s="4" t="s">
        <v>3361</v>
      </c>
      <c r="B597" t="s">
        <v>1690</v>
      </c>
      <c r="C597" t="s">
        <v>1691</v>
      </c>
      <c r="D597" t="s">
        <v>2138</v>
      </c>
      <c r="E597" s="7" t="s">
        <v>3249</v>
      </c>
      <c r="F597" t="s">
        <v>2139</v>
      </c>
      <c r="G597" s="7" t="s">
        <v>3249</v>
      </c>
      <c r="H597" s="17" t="s">
        <v>3294</v>
      </c>
      <c r="I597" s="17" t="s">
        <v>3295</v>
      </c>
      <c r="J597" s="1" t="s">
        <v>12</v>
      </c>
      <c r="K597" t="s">
        <v>6</v>
      </c>
      <c r="M597" s="21" t="s">
        <v>3411</v>
      </c>
    </row>
    <row r="598" spans="1:14" customFormat="1" ht="267.75" x14ac:dyDescent="0.2">
      <c r="A598" s="4" t="s">
        <v>3361</v>
      </c>
      <c r="B598" t="s">
        <v>1690</v>
      </c>
      <c r="C598" t="s">
        <v>1691</v>
      </c>
      <c r="D598" t="s">
        <v>3224</v>
      </c>
      <c r="E598" s="7" t="s">
        <v>3249</v>
      </c>
      <c r="F598" t="s">
        <v>3225</v>
      </c>
      <c r="G598" s="7" t="s">
        <v>3249</v>
      </c>
      <c r="H598" s="17" t="s">
        <v>3294</v>
      </c>
      <c r="I598" s="17" t="s">
        <v>3295</v>
      </c>
      <c r="J598" s="1" t="s">
        <v>15</v>
      </c>
      <c r="K598" t="s">
        <v>6</v>
      </c>
      <c r="M598" s="21" t="s">
        <v>3411</v>
      </c>
    </row>
    <row r="599" spans="1:14" customFormat="1" ht="267.75" x14ac:dyDescent="0.2">
      <c r="A599" s="4" t="s">
        <v>3361</v>
      </c>
      <c r="B599" t="s">
        <v>1690</v>
      </c>
      <c r="C599" t="s">
        <v>1691</v>
      </c>
      <c r="D599" t="s">
        <v>3226</v>
      </c>
      <c r="E599" s="7" t="s">
        <v>3249</v>
      </c>
      <c r="F599" t="s">
        <v>3227</v>
      </c>
      <c r="G599" s="7" t="s">
        <v>3249</v>
      </c>
      <c r="H599" s="17" t="s">
        <v>3294</v>
      </c>
      <c r="I599" s="17" t="s">
        <v>3295</v>
      </c>
      <c r="J599" s="1" t="s">
        <v>15</v>
      </c>
      <c r="K599" t="s">
        <v>6</v>
      </c>
      <c r="M599" s="21" t="s">
        <v>3411</v>
      </c>
    </row>
    <row r="600" spans="1:14" customFormat="1" ht="25.5" x14ac:dyDescent="0.2">
      <c r="A600" t="s">
        <v>3819</v>
      </c>
      <c r="B600" t="s">
        <v>1260</v>
      </c>
      <c r="C600" t="s">
        <v>1261</v>
      </c>
      <c r="D600" t="s">
        <v>2138</v>
      </c>
      <c r="E600" s="7" t="s">
        <v>3249</v>
      </c>
      <c r="F600" t="s">
        <v>2139</v>
      </c>
      <c r="G600" s="7" t="s">
        <v>3249</v>
      </c>
      <c r="H600" s="14"/>
      <c r="I600" s="1" t="s">
        <v>1262</v>
      </c>
      <c r="J600" s="1" t="s">
        <v>12</v>
      </c>
      <c r="K600" t="s">
        <v>6</v>
      </c>
      <c r="L600" s="1"/>
      <c r="M600" s="4" t="s">
        <v>2126</v>
      </c>
    </row>
    <row r="601" spans="1:14" customFormat="1" ht="38.25" x14ac:dyDescent="0.2">
      <c r="A601" t="s">
        <v>3819</v>
      </c>
      <c r="B601" t="s">
        <v>1260</v>
      </c>
      <c r="C601" t="s">
        <v>1261</v>
      </c>
      <c r="D601" t="s">
        <v>3232</v>
      </c>
      <c r="E601" s="7" t="s">
        <v>3249</v>
      </c>
      <c r="F601" t="s">
        <v>3232</v>
      </c>
      <c r="G601" s="7" t="s">
        <v>3249</v>
      </c>
      <c r="H601" s="14"/>
      <c r="I601" s="1" t="s">
        <v>1262</v>
      </c>
      <c r="J601" s="1" t="s">
        <v>15</v>
      </c>
      <c r="K601" t="s">
        <v>6</v>
      </c>
      <c r="L601" s="6" t="s">
        <v>3296</v>
      </c>
      <c r="M601" s="4" t="s">
        <v>2126</v>
      </c>
    </row>
    <row r="602" spans="1:14" customFormat="1" ht="38.25" x14ac:dyDescent="0.2">
      <c r="A602" t="s">
        <v>3819</v>
      </c>
      <c r="B602" t="s">
        <v>1260</v>
      </c>
      <c r="C602" t="s">
        <v>1261</v>
      </c>
      <c r="D602" t="s">
        <v>3233</v>
      </c>
      <c r="E602" s="7" t="s">
        <v>3249</v>
      </c>
      <c r="F602" t="s">
        <v>3233</v>
      </c>
      <c r="G602" s="7" t="s">
        <v>3249</v>
      </c>
      <c r="H602" s="14"/>
      <c r="I602" s="1" t="s">
        <v>1262</v>
      </c>
      <c r="J602" s="1" t="s">
        <v>15</v>
      </c>
      <c r="K602" t="s">
        <v>6</v>
      </c>
      <c r="L602" s="6" t="s">
        <v>3297</v>
      </c>
      <c r="M602" s="4" t="s">
        <v>2126</v>
      </c>
    </row>
    <row r="603" spans="1:14" customFormat="1" x14ac:dyDescent="0.2">
      <c r="A603" t="s">
        <v>3819</v>
      </c>
      <c r="B603" t="s">
        <v>212</v>
      </c>
      <c r="C603" t="s">
        <v>213</v>
      </c>
      <c r="D603" t="s">
        <v>2138</v>
      </c>
      <c r="E603" s="7" t="s">
        <v>3249</v>
      </c>
      <c r="F603" t="s">
        <v>2139</v>
      </c>
      <c r="G603" s="7" t="s">
        <v>3249</v>
      </c>
      <c r="H603" s="14"/>
      <c r="I603" s="1" t="s">
        <v>213</v>
      </c>
      <c r="J603" s="1" t="s">
        <v>12</v>
      </c>
      <c r="K603" s="1" t="s">
        <v>2129</v>
      </c>
      <c r="L603" s="5" t="s">
        <v>2136</v>
      </c>
      <c r="M603" s="6" t="s">
        <v>2137</v>
      </c>
    </row>
    <row r="604" spans="1:14" customFormat="1" x14ac:dyDescent="0.2">
      <c r="A604" t="s">
        <v>3819</v>
      </c>
      <c r="B604" t="s">
        <v>212</v>
      </c>
      <c r="C604" t="s">
        <v>213</v>
      </c>
      <c r="D604" t="s">
        <v>3242</v>
      </c>
      <c r="E604" s="7" t="s">
        <v>3249</v>
      </c>
      <c r="F604" t="s">
        <v>3243</v>
      </c>
      <c r="G604" s="7" t="s">
        <v>3249</v>
      </c>
      <c r="H604" s="14"/>
      <c r="I604" s="1" t="s">
        <v>213</v>
      </c>
      <c r="J604" s="1" t="s">
        <v>15</v>
      </c>
      <c r="K604" s="1" t="s">
        <v>2129</v>
      </c>
      <c r="L604" t="s">
        <v>6</v>
      </c>
      <c r="M604" s="6" t="s">
        <v>2137</v>
      </c>
    </row>
    <row r="605" spans="1:14" customFormat="1" ht="25.5" x14ac:dyDescent="0.2">
      <c r="A605" t="s">
        <v>2112</v>
      </c>
      <c r="B605" t="s">
        <v>185</v>
      </c>
      <c r="C605" t="s">
        <v>186</v>
      </c>
      <c r="D605" t="s">
        <v>2138</v>
      </c>
      <c r="E605" s="7" t="s">
        <v>3249</v>
      </c>
      <c r="F605" t="s">
        <v>2139</v>
      </c>
      <c r="G605" s="7" t="s">
        <v>3249</v>
      </c>
      <c r="H605" s="14"/>
      <c r="I605" s="1" t="s">
        <v>187</v>
      </c>
      <c r="J605" s="1" t="s">
        <v>12</v>
      </c>
      <c r="K605" s="1" t="s">
        <v>2129</v>
      </c>
      <c r="L605" t="s">
        <v>6</v>
      </c>
      <c r="M605" s="6" t="s">
        <v>3572</v>
      </c>
    </row>
    <row r="606" spans="1:14" customFormat="1" ht="25.5" x14ac:dyDescent="0.2">
      <c r="A606" t="s">
        <v>2112</v>
      </c>
      <c r="B606" t="s">
        <v>185</v>
      </c>
      <c r="C606" t="s">
        <v>186</v>
      </c>
      <c r="D606" t="s">
        <v>3244</v>
      </c>
      <c r="E606" s="7" t="s">
        <v>3250</v>
      </c>
      <c r="F606" t="s">
        <v>3245</v>
      </c>
      <c r="G606" s="7" t="s">
        <v>3250</v>
      </c>
      <c r="H606" s="14"/>
      <c r="I606" s="1" t="s">
        <v>187</v>
      </c>
      <c r="J606" s="1" t="s">
        <v>15</v>
      </c>
      <c r="K606" s="1" t="s">
        <v>2129</v>
      </c>
      <c r="L606" t="s">
        <v>6</v>
      </c>
      <c r="M606" s="6" t="s">
        <v>3572</v>
      </c>
    </row>
    <row r="607" spans="1:14" customFormat="1" ht="25.5" x14ac:dyDescent="0.2">
      <c r="A607" t="s">
        <v>2112</v>
      </c>
      <c r="B607" t="s">
        <v>185</v>
      </c>
      <c r="C607" t="s">
        <v>186</v>
      </c>
      <c r="D607" t="s">
        <v>3246</v>
      </c>
      <c r="E607" s="7" t="s">
        <v>3251</v>
      </c>
      <c r="F607" t="s">
        <v>3247</v>
      </c>
      <c r="G607" s="7" t="s">
        <v>3251</v>
      </c>
      <c r="H607" s="14"/>
      <c r="I607" s="1" t="s">
        <v>187</v>
      </c>
      <c r="J607" s="1" t="s">
        <v>15</v>
      </c>
      <c r="K607" s="1" t="s">
        <v>2129</v>
      </c>
      <c r="L607" t="s">
        <v>6</v>
      </c>
      <c r="M607" s="6" t="s">
        <v>3572</v>
      </c>
    </row>
  </sheetData>
  <autoFilter ref="A1:N60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
  <sheetViews>
    <sheetView workbookViewId="0"/>
  </sheetViews>
  <sheetFormatPr defaultRowHeight="12.75" x14ac:dyDescent="0.2"/>
  <sheetData>
    <row r="2" spans="2:2" x14ac:dyDescent="0.2">
      <c r="B2" t="s">
        <v>2106</v>
      </c>
    </row>
  </sheetData>
  <pageMargins left="0.75" right="0.75" top="1" bottom="1" header="0.5" footer="0.5"/>
  <pageSetup orientation="portrait" horizontalDpi="300" verticalDpi="30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filterMode="1"/>
  <dimension ref="A1:Q607"/>
  <sheetViews>
    <sheetView zoomScale="75" zoomScaleNormal="75" workbookViewId="0">
      <pane xSplit="3" ySplit="1" topLeftCell="D202" activePane="bottomRight" state="frozen"/>
      <selection pane="topRight" activeCell="D1" sqref="D1"/>
      <selection pane="bottomLeft" activeCell="A2" sqref="A2"/>
      <selection pane="bottomRight" activeCell="C210" sqref="C210:C212"/>
    </sheetView>
  </sheetViews>
  <sheetFormatPr defaultColWidth="9.140625" defaultRowHeight="12.75" x14ac:dyDescent="0.2"/>
  <cols>
    <col min="1" max="1" width="10.42578125" style="18" bestFit="1" customWidth="1"/>
    <col min="2" max="2" width="15.85546875" style="18" bestFit="1" customWidth="1"/>
    <col min="3" max="3" width="52.28515625" style="18" customWidth="1"/>
    <col min="4" max="5" width="13.42578125" style="18" customWidth="1"/>
    <col min="6" max="6" width="9.5703125" style="21" customWidth="1"/>
    <col min="7" max="7" width="25.42578125" style="18" bestFit="1" customWidth="1"/>
    <col min="8" max="8" width="25.28515625" style="18" bestFit="1" customWidth="1"/>
    <col min="9" max="10" width="2.85546875" style="21" customWidth="1"/>
    <col min="11" max="11" width="9.140625" style="18" customWidth="1"/>
    <col min="12" max="12" width="11" style="17" customWidth="1"/>
    <col min="13" max="13" width="58.28515625" style="17" customWidth="1"/>
    <col min="14" max="14" width="18.28515625" style="21" customWidth="1"/>
    <col min="15" max="15" width="81.28515625" style="21" bestFit="1" customWidth="1"/>
    <col min="16" max="16" width="19.7109375" style="18" bestFit="1" customWidth="1"/>
    <col min="17" max="17" width="36.85546875" style="18" customWidth="1"/>
    <col min="18" max="16384" width="9.140625" style="18"/>
  </cols>
  <sheetData>
    <row r="1" spans="1:17" s="73" customFormat="1" ht="51" x14ac:dyDescent="0.2">
      <c r="A1" s="72" t="s">
        <v>3340</v>
      </c>
      <c r="B1" s="72" t="s">
        <v>3252</v>
      </c>
      <c r="C1" s="73" t="s">
        <v>3326</v>
      </c>
      <c r="D1" s="72" t="s">
        <v>3328</v>
      </c>
      <c r="E1" s="72" t="s">
        <v>4</v>
      </c>
      <c r="F1" s="72" t="s">
        <v>5</v>
      </c>
      <c r="G1" s="73" t="s">
        <v>2</v>
      </c>
      <c r="H1" s="73" t="s">
        <v>3</v>
      </c>
      <c r="I1" s="72"/>
      <c r="J1" s="72"/>
      <c r="K1" s="72" t="s">
        <v>3248</v>
      </c>
      <c r="L1" s="72" t="s">
        <v>4</v>
      </c>
      <c r="M1" s="74" t="s">
        <v>3257</v>
      </c>
      <c r="N1" s="72" t="s">
        <v>2127</v>
      </c>
      <c r="O1" s="72" t="s">
        <v>2107</v>
      </c>
      <c r="P1" s="73" t="s">
        <v>2132</v>
      </c>
      <c r="Q1" s="73" t="s">
        <v>3321</v>
      </c>
    </row>
    <row r="2" spans="1:17" ht="230.25" hidden="1" x14ac:dyDescent="0.25">
      <c r="A2" s="18" t="s">
        <v>1838</v>
      </c>
      <c r="B2" s="18" t="s">
        <v>1838</v>
      </c>
      <c r="C2" s="19" t="s">
        <v>3262</v>
      </c>
      <c r="D2" s="19"/>
      <c r="E2" s="19"/>
      <c r="F2" s="21" t="s">
        <v>12</v>
      </c>
      <c r="G2" s="18" t="s">
        <v>2138</v>
      </c>
      <c r="H2" s="18" t="s">
        <v>2139</v>
      </c>
      <c r="K2" s="20" t="s">
        <v>3249</v>
      </c>
      <c r="L2" s="17" t="s">
        <v>3256</v>
      </c>
      <c r="M2" s="19" t="s">
        <v>3258</v>
      </c>
      <c r="N2" s="21" t="s">
        <v>2119</v>
      </c>
      <c r="O2" s="21" t="s">
        <v>2111</v>
      </c>
      <c r="P2" s="21" t="s">
        <v>3411</v>
      </c>
    </row>
    <row r="3" spans="1:17" ht="230.25" hidden="1" x14ac:dyDescent="0.25">
      <c r="A3" s="18" t="s">
        <v>1838</v>
      </c>
      <c r="B3" s="18" t="s">
        <v>1838</v>
      </c>
      <c r="C3" s="19" t="s">
        <v>3262</v>
      </c>
      <c r="D3" s="19"/>
      <c r="E3" s="19"/>
      <c r="F3" s="21" t="s">
        <v>15</v>
      </c>
      <c r="G3" s="22" t="s">
        <v>2140</v>
      </c>
      <c r="H3" s="22" t="s">
        <v>3260</v>
      </c>
      <c r="K3" s="20" t="s">
        <v>3249</v>
      </c>
      <c r="L3" s="17" t="s">
        <v>3256</v>
      </c>
      <c r="M3" s="19" t="s">
        <v>3258</v>
      </c>
      <c r="N3" s="21" t="s">
        <v>2119</v>
      </c>
      <c r="O3" s="23" t="s">
        <v>3259</v>
      </c>
      <c r="P3" s="21" t="s">
        <v>3411</v>
      </c>
    </row>
    <row r="4" spans="1:17" ht="230.25" hidden="1" x14ac:dyDescent="0.25">
      <c r="A4" s="18" t="s">
        <v>1838</v>
      </c>
      <c r="B4" s="18" t="s">
        <v>1838</v>
      </c>
      <c r="C4" s="19" t="s">
        <v>3262</v>
      </c>
      <c r="D4" s="19"/>
      <c r="E4" s="19"/>
      <c r="F4" s="21" t="s">
        <v>15</v>
      </c>
      <c r="G4" s="18" t="s">
        <v>2141</v>
      </c>
      <c r="H4" s="18" t="s">
        <v>2142</v>
      </c>
      <c r="K4" s="20" t="s">
        <v>3249</v>
      </c>
      <c r="L4" s="17" t="s">
        <v>3256</v>
      </c>
      <c r="M4" s="19" t="s">
        <v>3258</v>
      </c>
      <c r="N4" s="21" t="s">
        <v>2119</v>
      </c>
      <c r="O4" s="23" t="s">
        <v>3259</v>
      </c>
      <c r="P4" s="21" t="s">
        <v>3411</v>
      </c>
    </row>
    <row r="5" spans="1:17" ht="230.25" hidden="1" x14ac:dyDescent="0.25">
      <c r="A5" s="18" t="s">
        <v>1838</v>
      </c>
      <c r="B5" s="18" t="s">
        <v>1838</v>
      </c>
      <c r="C5" s="19" t="s">
        <v>3262</v>
      </c>
      <c r="D5" s="19"/>
      <c r="E5" s="19"/>
      <c r="F5" s="21" t="s">
        <v>15</v>
      </c>
      <c r="G5" s="18" t="s">
        <v>2158</v>
      </c>
      <c r="H5" s="18" t="s">
        <v>2159</v>
      </c>
      <c r="K5" s="20" t="s">
        <v>3249</v>
      </c>
      <c r="L5" s="17" t="s">
        <v>3256</v>
      </c>
      <c r="M5" s="19" t="s">
        <v>3258</v>
      </c>
      <c r="N5" s="21" t="s">
        <v>2119</v>
      </c>
      <c r="O5" s="23" t="s">
        <v>3259</v>
      </c>
      <c r="P5" s="21" t="s">
        <v>3411</v>
      </c>
    </row>
    <row r="6" spans="1:17" ht="230.25" hidden="1" x14ac:dyDescent="0.25">
      <c r="A6" s="18" t="s">
        <v>1838</v>
      </c>
      <c r="B6" s="18" t="s">
        <v>1838</v>
      </c>
      <c r="C6" s="19" t="s">
        <v>3262</v>
      </c>
      <c r="D6" s="19"/>
      <c r="E6" s="19"/>
      <c r="F6" s="21" t="s">
        <v>15</v>
      </c>
      <c r="G6" s="18" t="s">
        <v>2160</v>
      </c>
      <c r="H6" s="22" t="s">
        <v>3261</v>
      </c>
      <c r="K6" s="20" t="s">
        <v>3249</v>
      </c>
      <c r="L6" s="17" t="s">
        <v>3256</v>
      </c>
      <c r="M6" s="19" t="s">
        <v>3258</v>
      </c>
      <c r="N6" s="21" t="s">
        <v>2119</v>
      </c>
      <c r="O6" s="23" t="s">
        <v>3259</v>
      </c>
      <c r="P6" s="21" t="s">
        <v>3411</v>
      </c>
    </row>
    <row r="7" spans="1:17" ht="230.25" hidden="1" x14ac:dyDescent="0.25">
      <c r="A7" s="18" t="s">
        <v>1838</v>
      </c>
      <c r="B7" s="18" t="s">
        <v>1838</v>
      </c>
      <c r="C7" s="19" t="s">
        <v>3262</v>
      </c>
      <c r="D7" s="19"/>
      <c r="E7" s="19"/>
      <c r="F7" s="21" t="s">
        <v>15</v>
      </c>
      <c r="G7" s="22" t="s">
        <v>3298</v>
      </c>
      <c r="H7" s="18" t="s">
        <v>2143</v>
      </c>
      <c r="K7" s="20" t="s">
        <v>3249</v>
      </c>
      <c r="L7" s="17" t="s">
        <v>3256</v>
      </c>
      <c r="M7" s="19" t="s">
        <v>3258</v>
      </c>
      <c r="N7" s="21" t="s">
        <v>2119</v>
      </c>
      <c r="O7" s="23" t="s">
        <v>3259</v>
      </c>
      <c r="P7" s="21" t="s">
        <v>3411</v>
      </c>
    </row>
    <row r="8" spans="1:17" ht="230.25" hidden="1" x14ac:dyDescent="0.25">
      <c r="A8" s="18" t="s">
        <v>1838</v>
      </c>
      <c r="B8" s="18" t="s">
        <v>1838</v>
      </c>
      <c r="C8" s="19" t="s">
        <v>3262</v>
      </c>
      <c r="D8" s="19"/>
      <c r="E8" s="19"/>
      <c r="F8" s="21" t="s">
        <v>15</v>
      </c>
      <c r="G8" s="18" t="s">
        <v>2144</v>
      </c>
      <c r="H8" s="18" t="s">
        <v>2145</v>
      </c>
      <c r="K8" s="20" t="s">
        <v>3249</v>
      </c>
      <c r="L8" s="17" t="s">
        <v>3256</v>
      </c>
      <c r="M8" s="19" t="s">
        <v>3258</v>
      </c>
      <c r="N8" s="21" t="s">
        <v>2119</v>
      </c>
      <c r="O8" s="23" t="s">
        <v>3259</v>
      </c>
      <c r="P8" s="21" t="s">
        <v>3411</v>
      </c>
    </row>
    <row r="9" spans="1:17" ht="230.25" hidden="1" x14ac:dyDescent="0.25">
      <c r="A9" s="18" t="s">
        <v>1838</v>
      </c>
      <c r="B9" s="18" t="s">
        <v>1838</v>
      </c>
      <c r="C9" s="19" t="s">
        <v>3262</v>
      </c>
      <c r="D9" s="19"/>
      <c r="E9" s="19"/>
      <c r="F9" s="21" t="s">
        <v>15</v>
      </c>
      <c r="G9" s="22" t="s">
        <v>2144</v>
      </c>
      <c r="H9" s="18" t="s">
        <v>2145</v>
      </c>
      <c r="K9" s="20" t="s">
        <v>3249</v>
      </c>
      <c r="L9" s="17" t="s">
        <v>3256</v>
      </c>
      <c r="M9" s="19" t="s">
        <v>3258</v>
      </c>
      <c r="N9" s="21" t="s">
        <v>2119</v>
      </c>
      <c r="O9" s="23" t="s">
        <v>3259</v>
      </c>
      <c r="P9" s="21" t="s">
        <v>3411</v>
      </c>
    </row>
    <row r="10" spans="1:17" s="8" customFormat="1" ht="90" hidden="1" x14ac:dyDescent="0.25">
      <c r="A10"/>
      <c r="B10" s="8" t="s">
        <v>1838</v>
      </c>
      <c r="C10" s="8" t="s">
        <v>1839</v>
      </c>
      <c r="F10" s="10" t="s">
        <v>15</v>
      </c>
      <c r="G10" s="8" t="s">
        <v>2146</v>
      </c>
      <c r="H10" s="8" t="s">
        <v>2147</v>
      </c>
      <c r="I10" s="10"/>
      <c r="J10" s="10"/>
      <c r="K10" s="9" t="s">
        <v>3249</v>
      </c>
      <c r="L10" s="13"/>
      <c r="M10" s="10" t="s">
        <v>1840</v>
      </c>
      <c r="N10" s="10" t="s">
        <v>2129</v>
      </c>
      <c r="O10" s="23" t="s">
        <v>3259</v>
      </c>
      <c r="P10" s="10" t="s">
        <v>2126</v>
      </c>
    </row>
    <row r="11" spans="1:17" s="8" customFormat="1" ht="90" hidden="1" x14ac:dyDescent="0.25">
      <c r="A11"/>
      <c r="B11" s="8" t="s">
        <v>1838</v>
      </c>
      <c r="C11" s="8" t="s">
        <v>1839</v>
      </c>
      <c r="F11" s="10" t="s">
        <v>15</v>
      </c>
      <c r="G11" s="8" t="s">
        <v>2148</v>
      </c>
      <c r="H11" s="8" t="s">
        <v>2149</v>
      </c>
      <c r="I11" s="10"/>
      <c r="J11" s="10"/>
      <c r="K11" s="9" t="s">
        <v>3249</v>
      </c>
      <c r="L11" s="13"/>
      <c r="M11" s="10" t="s">
        <v>1840</v>
      </c>
      <c r="N11" s="10" t="s">
        <v>2129</v>
      </c>
      <c r="O11" s="23" t="s">
        <v>3259</v>
      </c>
      <c r="P11" s="10" t="s">
        <v>2126</v>
      </c>
    </row>
    <row r="12" spans="1:17" s="8" customFormat="1" ht="90" hidden="1" x14ac:dyDescent="0.25">
      <c r="A12"/>
      <c r="B12" s="8" t="s">
        <v>1838</v>
      </c>
      <c r="C12" s="8" t="s">
        <v>1839</v>
      </c>
      <c r="F12" s="10" t="s">
        <v>15</v>
      </c>
      <c r="G12" s="8" t="s">
        <v>2150</v>
      </c>
      <c r="H12" s="8" t="s">
        <v>2151</v>
      </c>
      <c r="I12" s="10"/>
      <c r="J12" s="10"/>
      <c r="K12" s="9" t="s">
        <v>3249</v>
      </c>
      <c r="L12" s="13"/>
      <c r="M12" s="10" t="s">
        <v>1840</v>
      </c>
      <c r="N12" s="10" t="s">
        <v>2129</v>
      </c>
      <c r="O12" s="23" t="s">
        <v>3259</v>
      </c>
      <c r="P12" s="10" t="s">
        <v>2126</v>
      </c>
    </row>
    <row r="13" spans="1:17" s="8" customFormat="1" ht="90" hidden="1" x14ac:dyDescent="0.25">
      <c r="A13"/>
      <c r="B13" s="8" t="s">
        <v>1838</v>
      </c>
      <c r="C13" s="8" t="s">
        <v>1839</v>
      </c>
      <c r="F13" s="10" t="s">
        <v>15</v>
      </c>
      <c r="G13" s="8" t="s">
        <v>2152</v>
      </c>
      <c r="H13" s="8" t="s">
        <v>2153</v>
      </c>
      <c r="I13" s="10"/>
      <c r="J13" s="10"/>
      <c r="K13" s="9" t="s">
        <v>3249</v>
      </c>
      <c r="L13" s="13"/>
      <c r="M13" s="10" t="s">
        <v>1840</v>
      </c>
      <c r="N13" s="10" t="s">
        <v>2129</v>
      </c>
      <c r="O13" s="23" t="s">
        <v>3259</v>
      </c>
      <c r="P13" s="10" t="s">
        <v>2126</v>
      </c>
    </row>
    <row r="14" spans="1:17" ht="230.25" hidden="1" x14ac:dyDescent="0.25">
      <c r="A14" s="18" t="s">
        <v>1838</v>
      </c>
      <c r="B14" s="18" t="s">
        <v>1838</v>
      </c>
      <c r="C14" s="19" t="s">
        <v>3262</v>
      </c>
      <c r="D14" s="19"/>
      <c r="E14" s="19"/>
      <c r="F14" s="21" t="s">
        <v>15</v>
      </c>
      <c r="G14" s="18" t="s">
        <v>2156</v>
      </c>
      <c r="H14" s="18" t="s">
        <v>2157</v>
      </c>
      <c r="K14" s="20" t="s">
        <v>3249</v>
      </c>
      <c r="L14" s="17" t="s">
        <v>3256</v>
      </c>
      <c r="M14" s="19" t="s">
        <v>3258</v>
      </c>
      <c r="N14" s="21" t="s">
        <v>2119</v>
      </c>
      <c r="O14" s="23" t="s">
        <v>3259</v>
      </c>
      <c r="P14" s="21" t="s">
        <v>3411</v>
      </c>
    </row>
    <row r="15" spans="1:17" ht="230.25" hidden="1" x14ac:dyDescent="0.25">
      <c r="A15" s="18" t="s">
        <v>1838</v>
      </c>
      <c r="B15" s="18" t="s">
        <v>1838</v>
      </c>
      <c r="C15" s="19" t="s">
        <v>3263</v>
      </c>
      <c r="D15" s="19"/>
      <c r="E15" s="19"/>
      <c r="F15" s="21" t="s">
        <v>15</v>
      </c>
      <c r="G15" s="18" t="s">
        <v>2154</v>
      </c>
      <c r="H15" s="18" t="s">
        <v>2155</v>
      </c>
      <c r="K15" s="20" t="s">
        <v>3249</v>
      </c>
      <c r="L15" s="17" t="s">
        <v>3256</v>
      </c>
      <c r="M15" s="19" t="s">
        <v>3258</v>
      </c>
      <c r="N15" s="21" t="s">
        <v>2119</v>
      </c>
      <c r="O15" s="23" t="s">
        <v>3259</v>
      </c>
      <c r="P15" s="21" t="s">
        <v>3411</v>
      </c>
    </row>
    <row r="16" spans="1:17" customFormat="1" ht="25.5" hidden="1" x14ac:dyDescent="0.2">
      <c r="B16" t="s">
        <v>1838</v>
      </c>
      <c r="C16" t="s">
        <v>1841</v>
      </c>
      <c r="F16" s="1" t="s">
        <v>12</v>
      </c>
      <c r="G16" t="s">
        <v>2138</v>
      </c>
      <c r="H16" t="s">
        <v>2139</v>
      </c>
      <c r="I16" s="1"/>
      <c r="J16" s="1"/>
      <c r="K16" s="7" t="s">
        <v>3249</v>
      </c>
      <c r="L16" s="14"/>
      <c r="M16" s="1" t="s">
        <v>1841</v>
      </c>
      <c r="N16" s="6" t="s">
        <v>2129</v>
      </c>
      <c r="O16" s="6" t="s">
        <v>3299</v>
      </c>
      <c r="P16" s="6" t="s">
        <v>2126</v>
      </c>
    </row>
    <row r="17" spans="2:16" customFormat="1" ht="25.5" hidden="1" x14ac:dyDescent="0.2">
      <c r="B17" t="s">
        <v>1838</v>
      </c>
      <c r="C17" t="s">
        <v>1841</v>
      </c>
      <c r="F17" s="1" t="s">
        <v>15</v>
      </c>
      <c r="G17" t="s">
        <v>2138</v>
      </c>
      <c r="H17" t="s">
        <v>2161</v>
      </c>
      <c r="I17" s="1"/>
      <c r="J17" s="1"/>
      <c r="K17" s="7" t="s">
        <v>3249</v>
      </c>
      <c r="L17" s="14"/>
      <c r="M17" s="1" t="s">
        <v>1841</v>
      </c>
      <c r="N17" s="6" t="s">
        <v>2129</v>
      </c>
      <c r="O17" s="6" t="s">
        <v>3299</v>
      </c>
      <c r="P17" s="6" t="s">
        <v>2126</v>
      </c>
    </row>
    <row r="18" spans="2:16" customFormat="1" ht="25.5" hidden="1" x14ac:dyDescent="0.2">
      <c r="B18" t="s">
        <v>1838</v>
      </c>
      <c r="C18" t="s">
        <v>1841</v>
      </c>
      <c r="F18" s="1" t="s">
        <v>15</v>
      </c>
      <c r="G18" t="s">
        <v>2162</v>
      </c>
      <c r="H18" t="s">
        <v>2139</v>
      </c>
      <c r="I18" s="1"/>
      <c r="J18" s="1"/>
      <c r="K18" s="7" t="s">
        <v>3249</v>
      </c>
      <c r="L18" s="14"/>
      <c r="M18" s="1" t="s">
        <v>1841</v>
      </c>
      <c r="N18" s="6" t="s">
        <v>2129</v>
      </c>
      <c r="O18" s="6" t="s">
        <v>3299</v>
      </c>
      <c r="P18" s="6" t="s">
        <v>2126</v>
      </c>
    </row>
    <row r="19" spans="2:16" customFormat="1" ht="25.5" hidden="1" x14ac:dyDescent="0.2">
      <c r="B19" t="s">
        <v>1842</v>
      </c>
      <c r="C19" t="s">
        <v>1843</v>
      </c>
      <c r="F19" s="1" t="s">
        <v>12</v>
      </c>
      <c r="G19" t="s">
        <v>2138</v>
      </c>
      <c r="H19" t="s">
        <v>2139</v>
      </c>
      <c r="I19" s="1"/>
      <c r="J19" s="1"/>
      <c r="K19" s="7" t="s">
        <v>3249</v>
      </c>
      <c r="L19" s="14"/>
      <c r="M19" s="1" t="s">
        <v>1844</v>
      </c>
      <c r="N19" s="1" t="s">
        <v>2119</v>
      </c>
      <c r="O19" s="4" t="s">
        <v>3307</v>
      </c>
      <c r="P19" s="6" t="s">
        <v>2126</v>
      </c>
    </row>
    <row r="20" spans="2:16" customFormat="1" ht="25.5" hidden="1" x14ac:dyDescent="0.2">
      <c r="B20" t="s">
        <v>1842</v>
      </c>
      <c r="C20" t="s">
        <v>1843</v>
      </c>
      <c r="F20" s="1" t="s">
        <v>15</v>
      </c>
      <c r="G20" t="s">
        <v>2163</v>
      </c>
      <c r="H20" t="s">
        <v>2164</v>
      </c>
      <c r="I20" s="1"/>
      <c r="J20" s="1"/>
      <c r="K20" s="7" t="s">
        <v>3249</v>
      </c>
      <c r="L20" s="14"/>
      <c r="M20" s="1" t="s">
        <v>1844</v>
      </c>
      <c r="N20" s="1" t="s">
        <v>2128</v>
      </c>
      <c r="P20" s="6" t="s">
        <v>2126</v>
      </c>
    </row>
    <row r="21" spans="2:16" customFormat="1" ht="25.5" hidden="1" x14ac:dyDescent="0.2">
      <c r="B21" t="s">
        <v>1842</v>
      </c>
      <c r="C21" t="s">
        <v>1843</v>
      </c>
      <c r="F21" s="1" t="s">
        <v>15</v>
      </c>
      <c r="G21" t="s">
        <v>2165</v>
      </c>
      <c r="H21" t="s">
        <v>2166</v>
      </c>
      <c r="I21" s="1"/>
      <c r="J21" s="1"/>
      <c r="K21" s="7" t="s">
        <v>3249</v>
      </c>
      <c r="L21" s="14"/>
      <c r="M21" s="1" t="s">
        <v>1844</v>
      </c>
      <c r="N21" s="1" t="s">
        <v>2128</v>
      </c>
      <c r="O21" t="s">
        <v>6</v>
      </c>
      <c r="P21" s="6" t="s">
        <v>2126</v>
      </c>
    </row>
    <row r="22" spans="2:16" customFormat="1" ht="25.5" hidden="1" x14ac:dyDescent="0.2">
      <c r="B22" t="s">
        <v>1842</v>
      </c>
      <c r="C22" t="s">
        <v>1843</v>
      </c>
      <c r="F22" s="1" t="s">
        <v>15</v>
      </c>
      <c r="G22" t="s">
        <v>2167</v>
      </c>
      <c r="H22" t="s">
        <v>2168</v>
      </c>
      <c r="I22" s="1"/>
      <c r="J22" s="1"/>
      <c r="K22" s="7" t="s">
        <v>3249</v>
      </c>
      <c r="L22" s="14"/>
      <c r="M22" s="1" t="s">
        <v>1844</v>
      </c>
      <c r="N22" s="1" t="s">
        <v>2128</v>
      </c>
      <c r="O22" t="s">
        <v>6</v>
      </c>
      <c r="P22" s="6" t="s">
        <v>2126</v>
      </c>
    </row>
    <row r="23" spans="2:16" customFormat="1" ht="25.5" hidden="1" x14ac:dyDescent="0.2">
      <c r="B23" t="s">
        <v>1842</v>
      </c>
      <c r="C23" t="s">
        <v>1843</v>
      </c>
      <c r="F23" s="1" t="s">
        <v>15</v>
      </c>
      <c r="G23" t="s">
        <v>2169</v>
      </c>
      <c r="H23" t="s">
        <v>2170</v>
      </c>
      <c r="I23" s="1"/>
      <c r="J23" s="1"/>
      <c r="K23" s="7" t="s">
        <v>3249</v>
      </c>
      <c r="L23" s="14"/>
      <c r="M23" s="1" t="s">
        <v>1844</v>
      </c>
      <c r="N23" s="1" t="s">
        <v>2128</v>
      </c>
      <c r="O23" t="s">
        <v>6</v>
      </c>
      <c r="P23" s="6" t="s">
        <v>2126</v>
      </c>
    </row>
    <row r="24" spans="2:16" customFormat="1" ht="25.5" hidden="1" x14ac:dyDescent="0.2">
      <c r="B24" t="s">
        <v>1842</v>
      </c>
      <c r="C24" t="s">
        <v>1843</v>
      </c>
      <c r="F24" s="1" t="s">
        <v>15</v>
      </c>
      <c r="G24" t="s">
        <v>2171</v>
      </c>
      <c r="H24" t="s">
        <v>2172</v>
      </c>
      <c r="I24" s="1"/>
      <c r="J24" s="1"/>
      <c r="K24" s="7" t="s">
        <v>3249</v>
      </c>
      <c r="L24" s="14"/>
      <c r="M24" s="1" t="s">
        <v>1844</v>
      </c>
      <c r="N24" s="1" t="s">
        <v>2128</v>
      </c>
      <c r="O24" t="s">
        <v>6</v>
      </c>
      <c r="P24" s="6" t="s">
        <v>2126</v>
      </c>
    </row>
    <row r="25" spans="2:16" customFormat="1" ht="25.5" hidden="1" x14ac:dyDescent="0.2">
      <c r="B25" t="s">
        <v>1842</v>
      </c>
      <c r="C25" t="s">
        <v>1843</v>
      </c>
      <c r="F25" s="1" t="s">
        <v>15</v>
      </c>
      <c r="G25" t="s">
        <v>2173</v>
      </c>
      <c r="H25" t="s">
        <v>2174</v>
      </c>
      <c r="I25" s="1"/>
      <c r="J25" s="1"/>
      <c r="K25" s="7" t="s">
        <v>3249</v>
      </c>
      <c r="L25" s="14"/>
      <c r="M25" s="1" t="s">
        <v>1844</v>
      </c>
      <c r="N25" s="1" t="s">
        <v>2128</v>
      </c>
      <c r="O25" t="s">
        <v>6</v>
      </c>
      <c r="P25" s="6" t="s">
        <v>2126</v>
      </c>
    </row>
    <row r="26" spans="2:16" customFormat="1" ht="25.5" hidden="1" x14ac:dyDescent="0.2">
      <c r="B26" t="s">
        <v>1842</v>
      </c>
      <c r="C26" t="s">
        <v>1843</v>
      </c>
      <c r="F26" s="1" t="s">
        <v>15</v>
      </c>
      <c r="G26" t="s">
        <v>2175</v>
      </c>
      <c r="H26" t="s">
        <v>2176</v>
      </c>
      <c r="I26" s="1"/>
      <c r="J26" s="1"/>
      <c r="K26" s="7" t="s">
        <v>3249</v>
      </c>
      <c r="L26" s="14"/>
      <c r="M26" s="1" t="s">
        <v>1844</v>
      </c>
      <c r="N26" s="1" t="s">
        <v>2128</v>
      </c>
      <c r="O26" t="s">
        <v>6</v>
      </c>
      <c r="P26" s="6" t="s">
        <v>2126</v>
      </c>
    </row>
    <row r="27" spans="2:16" customFormat="1" ht="25.5" hidden="1" x14ac:dyDescent="0.2">
      <c r="B27" t="s">
        <v>1842</v>
      </c>
      <c r="C27" t="s">
        <v>1843</v>
      </c>
      <c r="F27" s="1" t="s">
        <v>15</v>
      </c>
      <c r="G27" t="s">
        <v>2177</v>
      </c>
      <c r="H27" t="s">
        <v>2178</v>
      </c>
      <c r="I27" s="1"/>
      <c r="J27" s="1"/>
      <c r="K27" s="7" t="s">
        <v>3249</v>
      </c>
      <c r="L27" s="14"/>
      <c r="M27" s="1" t="s">
        <v>1844</v>
      </c>
      <c r="N27" s="1" t="s">
        <v>2128</v>
      </c>
      <c r="O27" t="s">
        <v>6</v>
      </c>
      <c r="P27" s="6" t="s">
        <v>2126</v>
      </c>
    </row>
    <row r="28" spans="2:16" customFormat="1" ht="25.5" hidden="1" x14ac:dyDescent="0.2">
      <c r="B28" t="s">
        <v>1845</v>
      </c>
      <c r="C28" t="s">
        <v>1846</v>
      </c>
      <c r="F28" s="1" t="s">
        <v>12</v>
      </c>
      <c r="G28" t="s">
        <v>2138</v>
      </c>
      <c r="H28" t="s">
        <v>2139</v>
      </c>
      <c r="I28" s="1"/>
      <c r="J28" s="1"/>
      <c r="K28" s="7" t="s">
        <v>3249</v>
      </c>
      <c r="L28" s="14"/>
      <c r="M28" s="1" t="s">
        <v>1847</v>
      </c>
      <c r="N28" s="1" t="s">
        <v>2128</v>
      </c>
      <c r="O28" s="4" t="s">
        <v>2133</v>
      </c>
      <c r="P28" s="6" t="s">
        <v>3572</v>
      </c>
    </row>
    <row r="29" spans="2:16" customFormat="1" ht="25.5" hidden="1" x14ac:dyDescent="0.2">
      <c r="B29" t="s">
        <v>1845</v>
      </c>
      <c r="C29" t="s">
        <v>1846</v>
      </c>
      <c r="F29" s="1" t="s">
        <v>15</v>
      </c>
      <c r="G29" t="s">
        <v>2179</v>
      </c>
      <c r="H29" t="s">
        <v>2180</v>
      </c>
      <c r="I29" s="1"/>
      <c r="J29" s="1"/>
      <c r="K29" s="7" t="s">
        <v>3249</v>
      </c>
      <c r="L29" s="14"/>
      <c r="M29" s="1" t="s">
        <v>1847</v>
      </c>
      <c r="N29" s="1" t="s">
        <v>2128</v>
      </c>
      <c r="O29" t="s">
        <v>6</v>
      </c>
      <c r="P29" s="6" t="s">
        <v>3572</v>
      </c>
    </row>
    <row r="30" spans="2:16" customFormat="1" ht="25.5" hidden="1" x14ac:dyDescent="0.2">
      <c r="B30" t="s">
        <v>1845</v>
      </c>
      <c r="C30" t="s">
        <v>1846</v>
      </c>
      <c r="F30" s="1" t="s">
        <v>15</v>
      </c>
      <c r="G30" t="s">
        <v>2181</v>
      </c>
      <c r="H30" t="s">
        <v>2182</v>
      </c>
      <c r="I30" s="1"/>
      <c r="J30" s="1"/>
      <c r="K30" s="7" t="s">
        <v>3249</v>
      </c>
      <c r="L30" s="14"/>
      <c r="M30" s="1" t="s">
        <v>1847</v>
      </c>
      <c r="N30" s="1" t="s">
        <v>2128</v>
      </c>
      <c r="O30" t="s">
        <v>6</v>
      </c>
      <c r="P30" s="6" t="s">
        <v>3572</v>
      </c>
    </row>
    <row r="31" spans="2:16" customFormat="1" ht="25.5" hidden="1" x14ac:dyDescent="0.2">
      <c r="B31" t="s">
        <v>1845</v>
      </c>
      <c r="C31" t="s">
        <v>1846</v>
      </c>
      <c r="F31" s="1" t="s">
        <v>15</v>
      </c>
      <c r="G31" t="s">
        <v>2183</v>
      </c>
      <c r="H31" t="s">
        <v>2184</v>
      </c>
      <c r="I31" s="1"/>
      <c r="J31" s="1"/>
      <c r="K31" s="7" t="s">
        <v>3249</v>
      </c>
      <c r="L31" s="14"/>
      <c r="M31" s="1" t="s">
        <v>1847</v>
      </c>
      <c r="N31" s="1" t="s">
        <v>2128</v>
      </c>
      <c r="O31" t="s">
        <v>6</v>
      </c>
      <c r="P31" s="6" t="s">
        <v>3572</v>
      </c>
    </row>
    <row r="32" spans="2:16" customFormat="1" ht="25.5" hidden="1" x14ac:dyDescent="0.2">
      <c r="B32" t="s">
        <v>1845</v>
      </c>
      <c r="C32" t="s">
        <v>1846</v>
      </c>
      <c r="F32" s="1" t="s">
        <v>15</v>
      </c>
      <c r="G32" t="s">
        <v>2185</v>
      </c>
      <c r="H32" t="s">
        <v>2186</v>
      </c>
      <c r="I32" s="1"/>
      <c r="J32" s="1"/>
      <c r="K32" s="7" t="s">
        <v>3249</v>
      </c>
      <c r="L32" s="14"/>
      <c r="M32" s="1" t="s">
        <v>1847</v>
      </c>
      <c r="N32" s="1" t="s">
        <v>2128</v>
      </c>
      <c r="O32" t="s">
        <v>6</v>
      </c>
      <c r="P32" s="6" t="s">
        <v>3572</v>
      </c>
    </row>
    <row r="33" spans="2:16" customFormat="1" ht="25.5" hidden="1" x14ac:dyDescent="0.2">
      <c r="B33" t="s">
        <v>1845</v>
      </c>
      <c r="C33" t="s">
        <v>1846</v>
      </c>
      <c r="F33" s="1" t="s">
        <v>15</v>
      </c>
      <c r="G33" t="s">
        <v>2187</v>
      </c>
      <c r="H33" t="s">
        <v>2188</v>
      </c>
      <c r="I33" s="1"/>
      <c r="J33" s="1"/>
      <c r="K33" s="7" t="s">
        <v>3249</v>
      </c>
      <c r="L33" s="14"/>
      <c r="M33" s="1" t="s">
        <v>1847</v>
      </c>
      <c r="N33" s="1" t="s">
        <v>2128</v>
      </c>
      <c r="O33" t="s">
        <v>6</v>
      </c>
      <c r="P33" s="6" t="s">
        <v>3572</v>
      </c>
    </row>
    <row r="34" spans="2:16" customFormat="1" ht="25.5" hidden="1" x14ac:dyDescent="0.2">
      <c r="B34" t="s">
        <v>1845</v>
      </c>
      <c r="C34" t="s">
        <v>1846</v>
      </c>
      <c r="F34" s="1" t="s">
        <v>15</v>
      </c>
      <c r="G34" t="s">
        <v>2189</v>
      </c>
      <c r="H34" t="s">
        <v>2190</v>
      </c>
      <c r="I34" s="1"/>
      <c r="J34" s="1"/>
      <c r="K34" s="7" t="s">
        <v>3249</v>
      </c>
      <c r="L34" s="14"/>
      <c r="M34" s="1" t="s">
        <v>1847</v>
      </c>
      <c r="N34" s="1" t="s">
        <v>2128</v>
      </c>
      <c r="O34" t="s">
        <v>6</v>
      </c>
      <c r="P34" s="6" t="s">
        <v>3572</v>
      </c>
    </row>
    <row r="35" spans="2:16" customFormat="1" ht="25.5" hidden="1" x14ac:dyDescent="0.2">
      <c r="B35" t="s">
        <v>1845</v>
      </c>
      <c r="C35" t="s">
        <v>1846</v>
      </c>
      <c r="F35" s="1" t="s">
        <v>15</v>
      </c>
      <c r="G35" t="s">
        <v>2191</v>
      </c>
      <c r="H35" t="s">
        <v>2192</v>
      </c>
      <c r="I35" s="1"/>
      <c r="J35" s="1"/>
      <c r="K35" s="7" t="s">
        <v>3249</v>
      </c>
      <c r="L35" s="14"/>
      <c r="M35" s="1" t="s">
        <v>1847</v>
      </c>
      <c r="N35" s="1" t="s">
        <v>2128</v>
      </c>
      <c r="O35" t="s">
        <v>6</v>
      </c>
      <c r="P35" s="6" t="s">
        <v>3572</v>
      </c>
    </row>
    <row r="36" spans="2:16" customFormat="1" ht="25.5" hidden="1" x14ac:dyDescent="0.2">
      <c r="B36" t="s">
        <v>1845</v>
      </c>
      <c r="C36" t="s">
        <v>1846</v>
      </c>
      <c r="F36" s="1" t="s">
        <v>15</v>
      </c>
      <c r="G36" t="s">
        <v>2193</v>
      </c>
      <c r="H36" t="s">
        <v>2194</v>
      </c>
      <c r="I36" s="1"/>
      <c r="J36" s="1"/>
      <c r="K36" s="7" t="s">
        <v>3249</v>
      </c>
      <c r="L36" s="14"/>
      <c r="M36" s="1" t="s">
        <v>1847</v>
      </c>
      <c r="N36" s="1" t="s">
        <v>2128</v>
      </c>
      <c r="O36" t="s">
        <v>6</v>
      </c>
      <c r="P36" s="6" t="s">
        <v>3572</v>
      </c>
    </row>
    <row r="37" spans="2:16" customFormat="1" ht="25.5" hidden="1" x14ac:dyDescent="0.2">
      <c r="B37" t="s">
        <v>1845</v>
      </c>
      <c r="C37" t="s">
        <v>1846</v>
      </c>
      <c r="F37" s="1" t="s">
        <v>15</v>
      </c>
      <c r="G37" t="s">
        <v>2195</v>
      </c>
      <c r="H37" t="s">
        <v>2196</v>
      </c>
      <c r="I37" s="1"/>
      <c r="J37" s="1"/>
      <c r="K37" s="7" t="s">
        <v>3249</v>
      </c>
      <c r="L37" s="14"/>
      <c r="M37" s="1" t="s">
        <v>1847</v>
      </c>
      <c r="N37" s="1" t="s">
        <v>2128</v>
      </c>
      <c r="O37" t="s">
        <v>6</v>
      </c>
      <c r="P37" s="6" t="s">
        <v>3572</v>
      </c>
    </row>
    <row r="38" spans="2:16" customFormat="1" ht="25.5" hidden="1" x14ac:dyDescent="0.2">
      <c r="B38" t="s">
        <v>1845</v>
      </c>
      <c r="C38" t="s">
        <v>1846</v>
      </c>
      <c r="F38" s="1" t="s">
        <v>15</v>
      </c>
      <c r="G38" t="s">
        <v>2197</v>
      </c>
      <c r="H38" t="s">
        <v>2198</v>
      </c>
      <c r="I38" s="1"/>
      <c r="J38" s="1"/>
      <c r="K38" s="7" t="s">
        <v>3249</v>
      </c>
      <c r="L38" s="14"/>
      <c r="M38" s="1" t="s">
        <v>1847</v>
      </c>
      <c r="N38" s="1" t="s">
        <v>2128</v>
      </c>
      <c r="O38" t="s">
        <v>6</v>
      </c>
      <c r="P38" s="6" t="s">
        <v>3572</v>
      </c>
    </row>
    <row r="39" spans="2:16" customFormat="1" ht="25.5" hidden="1" x14ac:dyDescent="0.2">
      <c r="B39" t="s">
        <v>1845</v>
      </c>
      <c r="C39" t="s">
        <v>1846</v>
      </c>
      <c r="F39" s="1" t="s">
        <v>15</v>
      </c>
      <c r="G39" t="s">
        <v>2199</v>
      </c>
      <c r="H39" t="s">
        <v>2200</v>
      </c>
      <c r="I39" s="1"/>
      <c r="J39" s="1"/>
      <c r="K39" s="7" t="s">
        <v>3249</v>
      </c>
      <c r="L39" s="14"/>
      <c r="M39" s="1" t="s">
        <v>1847</v>
      </c>
      <c r="N39" s="1" t="s">
        <v>2128</v>
      </c>
      <c r="O39" t="s">
        <v>6</v>
      </c>
      <c r="P39" s="6" t="s">
        <v>3572</v>
      </c>
    </row>
    <row r="40" spans="2:16" customFormat="1" ht="25.5" hidden="1" x14ac:dyDescent="0.2">
      <c r="B40" t="s">
        <v>1845</v>
      </c>
      <c r="C40" t="s">
        <v>1846</v>
      </c>
      <c r="F40" s="1" t="s">
        <v>15</v>
      </c>
      <c r="G40" t="s">
        <v>2201</v>
      </c>
      <c r="H40" t="s">
        <v>2202</v>
      </c>
      <c r="I40" s="1"/>
      <c r="J40" s="1"/>
      <c r="K40" s="7" t="s">
        <v>3249</v>
      </c>
      <c r="L40" s="14"/>
      <c r="M40" s="1" t="s">
        <v>1847</v>
      </c>
      <c r="N40" s="1" t="s">
        <v>2128</v>
      </c>
      <c r="O40" t="s">
        <v>6</v>
      </c>
      <c r="P40" s="6" t="s">
        <v>3572</v>
      </c>
    </row>
    <row r="41" spans="2:16" customFormat="1" ht="25.5" hidden="1" x14ac:dyDescent="0.2">
      <c r="B41" t="s">
        <v>1845</v>
      </c>
      <c r="C41" t="s">
        <v>1846</v>
      </c>
      <c r="F41" s="1" t="s">
        <v>15</v>
      </c>
      <c r="G41" t="s">
        <v>2203</v>
      </c>
      <c r="H41" t="s">
        <v>2204</v>
      </c>
      <c r="I41" s="1"/>
      <c r="J41" s="1"/>
      <c r="K41" s="7" t="s">
        <v>3249</v>
      </c>
      <c r="L41" s="14"/>
      <c r="M41" s="1" t="s">
        <v>1847</v>
      </c>
      <c r="N41" s="1" t="s">
        <v>2128</v>
      </c>
      <c r="O41" t="s">
        <v>6</v>
      </c>
      <c r="P41" s="6" t="s">
        <v>3572</v>
      </c>
    </row>
    <row r="42" spans="2:16" customFormat="1" ht="25.5" hidden="1" x14ac:dyDescent="0.2">
      <c r="B42" t="s">
        <v>1845</v>
      </c>
      <c r="C42" t="s">
        <v>1846</v>
      </c>
      <c r="F42" s="1" t="s">
        <v>15</v>
      </c>
      <c r="G42" t="s">
        <v>2205</v>
      </c>
      <c r="H42" t="s">
        <v>2206</v>
      </c>
      <c r="I42" s="1"/>
      <c r="J42" s="1"/>
      <c r="K42" s="7" t="s">
        <v>3249</v>
      </c>
      <c r="L42" s="14"/>
      <c r="M42" s="1" t="s">
        <v>1847</v>
      </c>
      <c r="N42" s="1" t="s">
        <v>2128</v>
      </c>
      <c r="O42" t="s">
        <v>6</v>
      </c>
      <c r="P42" s="6" t="s">
        <v>3572</v>
      </c>
    </row>
    <row r="43" spans="2:16" customFormat="1" ht="25.5" hidden="1" x14ac:dyDescent="0.2">
      <c r="B43" t="s">
        <v>1845</v>
      </c>
      <c r="C43" t="s">
        <v>1846</v>
      </c>
      <c r="F43" s="1" t="s">
        <v>15</v>
      </c>
      <c r="G43" t="s">
        <v>2207</v>
      </c>
      <c r="H43" t="s">
        <v>2208</v>
      </c>
      <c r="I43" s="1"/>
      <c r="J43" s="1"/>
      <c r="K43" s="7" t="s">
        <v>3249</v>
      </c>
      <c r="L43" s="14"/>
      <c r="M43" s="1" t="s">
        <v>1847</v>
      </c>
      <c r="N43" s="1" t="s">
        <v>2128</v>
      </c>
      <c r="O43" t="s">
        <v>6</v>
      </c>
      <c r="P43" s="6" t="s">
        <v>3572</v>
      </c>
    </row>
    <row r="44" spans="2:16" customFormat="1" ht="25.5" hidden="1" x14ac:dyDescent="0.2">
      <c r="B44" t="s">
        <v>1845</v>
      </c>
      <c r="C44" t="s">
        <v>1846</v>
      </c>
      <c r="F44" s="1" t="s">
        <v>15</v>
      </c>
      <c r="G44" t="s">
        <v>2209</v>
      </c>
      <c r="H44" t="s">
        <v>2210</v>
      </c>
      <c r="I44" s="1"/>
      <c r="J44" s="1"/>
      <c r="K44" s="7" t="s">
        <v>3249</v>
      </c>
      <c r="L44" s="14"/>
      <c r="M44" s="1" t="s">
        <v>1847</v>
      </c>
      <c r="N44" s="1" t="s">
        <v>2128</v>
      </c>
      <c r="O44" t="s">
        <v>6</v>
      </c>
      <c r="P44" s="6" t="s">
        <v>3572</v>
      </c>
    </row>
    <row r="45" spans="2:16" customFormat="1" ht="25.5" hidden="1" x14ac:dyDescent="0.2">
      <c r="B45" t="s">
        <v>1845</v>
      </c>
      <c r="C45" t="s">
        <v>1846</v>
      </c>
      <c r="F45" s="1" t="s">
        <v>15</v>
      </c>
      <c r="G45" t="s">
        <v>2211</v>
      </c>
      <c r="H45" t="s">
        <v>2212</v>
      </c>
      <c r="I45" s="1"/>
      <c r="J45" s="1"/>
      <c r="K45" s="7" t="s">
        <v>3249</v>
      </c>
      <c r="L45" s="14"/>
      <c r="M45" s="1" t="s">
        <v>1847</v>
      </c>
      <c r="N45" s="1" t="s">
        <v>2128</v>
      </c>
      <c r="O45" t="s">
        <v>6</v>
      </c>
      <c r="P45" s="6" t="s">
        <v>3572</v>
      </c>
    </row>
    <row r="46" spans="2:16" customFormat="1" ht="25.5" hidden="1" x14ac:dyDescent="0.2">
      <c r="B46" t="s">
        <v>1845</v>
      </c>
      <c r="C46" t="s">
        <v>1846</v>
      </c>
      <c r="F46" s="1" t="s">
        <v>15</v>
      </c>
      <c r="G46" t="s">
        <v>2213</v>
      </c>
      <c r="H46" t="s">
        <v>2214</v>
      </c>
      <c r="I46" s="1"/>
      <c r="J46" s="1"/>
      <c r="K46" s="7" t="s">
        <v>3249</v>
      </c>
      <c r="L46" s="14"/>
      <c r="M46" s="1" t="s">
        <v>1847</v>
      </c>
      <c r="N46" s="1" t="s">
        <v>2128</v>
      </c>
      <c r="O46" t="s">
        <v>6</v>
      </c>
      <c r="P46" s="6" t="s">
        <v>3572</v>
      </c>
    </row>
    <row r="47" spans="2:16" customFormat="1" ht="25.5" hidden="1" x14ac:dyDescent="0.2">
      <c r="B47" t="s">
        <v>1845</v>
      </c>
      <c r="C47" t="s">
        <v>1846</v>
      </c>
      <c r="F47" s="1" t="s">
        <v>15</v>
      </c>
      <c r="G47" t="s">
        <v>2215</v>
      </c>
      <c r="H47" t="s">
        <v>2216</v>
      </c>
      <c r="I47" s="1"/>
      <c r="J47" s="1"/>
      <c r="K47" s="7" t="s">
        <v>3249</v>
      </c>
      <c r="L47" s="14"/>
      <c r="M47" s="1" t="s">
        <v>1847</v>
      </c>
      <c r="N47" s="1" t="s">
        <v>2128</v>
      </c>
      <c r="O47" t="s">
        <v>6</v>
      </c>
      <c r="P47" s="6" t="s">
        <v>3572</v>
      </c>
    </row>
    <row r="48" spans="2:16" customFormat="1" ht="25.5" hidden="1" x14ac:dyDescent="0.2">
      <c r="B48" t="s">
        <v>1845</v>
      </c>
      <c r="C48" t="s">
        <v>1846</v>
      </c>
      <c r="F48" s="1" t="s">
        <v>15</v>
      </c>
      <c r="G48" t="s">
        <v>2217</v>
      </c>
      <c r="H48" t="s">
        <v>2218</v>
      </c>
      <c r="I48" s="1"/>
      <c r="J48" s="1"/>
      <c r="K48" s="7" t="s">
        <v>3249</v>
      </c>
      <c r="L48" s="14"/>
      <c r="M48" s="1" t="s">
        <v>1847</v>
      </c>
      <c r="N48" s="1" t="s">
        <v>2128</v>
      </c>
      <c r="O48" t="s">
        <v>6</v>
      </c>
      <c r="P48" s="6" t="s">
        <v>3572</v>
      </c>
    </row>
    <row r="49" spans="2:16" customFormat="1" ht="25.5" hidden="1" x14ac:dyDescent="0.2">
      <c r="B49" t="s">
        <v>1845</v>
      </c>
      <c r="C49" t="s">
        <v>1846</v>
      </c>
      <c r="F49" s="1" t="s">
        <v>15</v>
      </c>
      <c r="G49" t="s">
        <v>2219</v>
      </c>
      <c r="H49" t="s">
        <v>2220</v>
      </c>
      <c r="I49" s="1"/>
      <c r="J49" s="1"/>
      <c r="K49" s="7" t="s">
        <v>3249</v>
      </c>
      <c r="L49" s="14"/>
      <c r="M49" s="1" t="s">
        <v>1847</v>
      </c>
      <c r="N49" s="1" t="s">
        <v>2128</v>
      </c>
      <c r="O49" t="s">
        <v>6</v>
      </c>
      <c r="P49" s="6" t="s">
        <v>3572</v>
      </c>
    </row>
    <row r="50" spans="2:16" customFormat="1" ht="25.5" hidden="1" x14ac:dyDescent="0.2">
      <c r="B50" t="s">
        <v>1845</v>
      </c>
      <c r="C50" t="s">
        <v>1846</v>
      </c>
      <c r="F50" s="1" t="s">
        <v>15</v>
      </c>
      <c r="G50" t="s">
        <v>2221</v>
      </c>
      <c r="H50" t="s">
        <v>2192</v>
      </c>
      <c r="I50" s="1"/>
      <c r="J50" s="1"/>
      <c r="K50" s="7" t="s">
        <v>3249</v>
      </c>
      <c r="L50" s="14"/>
      <c r="M50" s="1" t="s">
        <v>1847</v>
      </c>
      <c r="N50" s="1" t="s">
        <v>2128</v>
      </c>
      <c r="O50" t="s">
        <v>6</v>
      </c>
      <c r="P50" s="6" t="s">
        <v>3572</v>
      </c>
    </row>
    <row r="51" spans="2:16" customFormat="1" ht="25.5" hidden="1" x14ac:dyDescent="0.2">
      <c r="B51" t="s">
        <v>1845</v>
      </c>
      <c r="C51" t="s">
        <v>1846</v>
      </c>
      <c r="F51" s="1" t="s">
        <v>15</v>
      </c>
      <c r="G51" t="s">
        <v>2222</v>
      </c>
      <c r="H51" t="s">
        <v>2223</v>
      </c>
      <c r="I51" s="1"/>
      <c r="J51" s="1"/>
      <c r="K51" s="7" t="s">
        <v>3249</v>
      </c>
      <c r="L51" s="14"/>
      <c r="M51" s="1" t="s">
        <v>1847</v>
      </c>
      <c r="N51" s="1" t="s">
        <v>2128</v>
      </c>
      <c r="O51" t="s">
        <v>6</v>
      </c>
      <c r="P51" s="6" t="s">
        <v>3572</v>
      </c>
    </row>
    <row r="52" spans="2:16" customFormat="1" ht="25.5" hidden="1" x14ac:dyDescent="0.2">
      <c r="B52" t="s">
        <v>1845</v>
      </c>
      <c r="C52" t="s">
        <v>1846</v>
      </c>
      <c r="F52" s="1" t="s">
        <v>15</v>
      </c>
      <c r="G52" t="s">
        <v>2224</v>
      </c>
      <c r="H52" t="s">
        <v>2225</v>
      </c>
      <c r="I52" s="1"/>
      <c r="J52" s="1"/>
      <c r="K52" s="7" t="s">
        <v>3249</v>
      </c>
      <c r="L52" s="14"/>
      <c r="M52" s="1" t="s">
        <v>1847</v>
      </c>
      <c r="N52" s="1" t="s">
        <v>2128</v>
      </c>
      <c r="O52" t="s">
        <v>6</v>
      </c>
      <c r="P52" s="6" t="s">
        <v>3572</v>
      </c>
    </row>
    <row r="53" spans="2:16" customFormat="1" ht="25.5" hidden="1" x14ac:dyDescent="0.2">
      <c r="B53" t="s">
        <v>1845</v>
      </c>
      <c r="C53" t="s">
        <v>1846</v>
      </c>
      <c r="F53" s="1" t="s">
        <v>15</v>
      </c>
      <c r="G53" t="s">
        <v>2226</v>
      </c>
      <c r="H53" t="s">
        <v>2227</v>
      </c>
      <c r="I53" s="1"/>
      <c r="J53" s="1"/>
      <c r="K53" s="7" t="s">
        <v>3249</v>
      </c>
      <c r="L53" s="14"/>
      <c r="M53" s="1" t="s">
        <v>1847</v>
      </c>
      <c r="N53" s="1" t="s">
        <v>2128</v>
      </c>
      <c r="O53" t="s">
        <v>6</v>
      </c>
      <c r="P53" s="6" t="s">
        <v>3572</v>
      </c>
    </row>
    <row r="54" spans="2:16" customFormat="1" ht="25.5" hidden="1" x14ac:dyDescent="0.2">
      <c r="B54" t="s">
        <v>1845</v>
      </c>
      <c r="C54" t="s">
        <v>1846</v>
      </c>
      <c r="F54" s="1" t="s">
        <v>15</v>
      </c>
      <c r="G54" t="s">
        <v>2228</v>
      </c>
      <c r="H54" t="s">
        <v>2229</v>
      </c>
      <c r="I54" s="1"/>
      <c r="J54" s="1"/>
      <c r="K54" s="7" t="s">
        <v>3249</v>
      </c>
      <c r="L54" s="14"/>
      <c r="M54" s="1" t="s">
        <v>1847</v>
      </c>
      <c r="N54" s="1" t="s">
        <v>2128</v>
      </c>
      <c r="O54" t="s">
        <v>6</v>
      </c>
      <c r="P54" s="6" t="s">
        <v>3572</v>
      </c>
    </row>
    <row r="55" spans="2:16" customFormat="1" ht="25.5" hidden="1" x14ac:dyDescent="0.2">
      <c r="B55" t="s">
        <v>1845</v>
      </c>
      <c r="C55" t="s">
        <v>1846</v>
      </c>
      <c r="F55" s="1" t="s">
        <v>15</v>
      </c>
      <c r="G55" t="s">
        <v>2230</v>
      </c>
      <c r="H55" t="s">
        <v>2231</v>
      </c>
      <c r="I55" s="1"/>
      <c r="J55" s="1"/>
      <c r="K55" s="7" t="s">
        <v>3249</v>
      </c>
      <c r="L55" s="14"/>
      <c r="M55" s="1" t="s">
        <v>1847</v>
      </c>
      <c r="N55" s="1" t="s">
        <v>2128</v>
      </c>
      <c r="O55" t="s">
        <v>6</v>
      </c>
      <c r="P55" s="6" t="s">
        <v>3572</v>
      </c>
    </row>
    <row r="56" spans="2:16" customFormat="1" ht="25.5" hidden="1" x14ac:dyDescent="0.2">
      <c r="B56" t="s">
        <v>1845</v>
      </c>
      <c r="C56" t="s">
        <v>1846</v>
      </c>
      <c r="F56" s="1" t="s">
        <v>15</v>
      </c>
      <c r="G56" t="s">
        <v>2232</v>
      </c>
      <c r="H56" t="s">
        <v>2231</v>
      </c>
      <c r="I56" s="1"/>
      <c r="J56" s="1"/>
      <c r="K56" s="7" t="s">
        <v>3249</v>
      </c>
      <c r="L56" s="14"/>
      <c r="M56" s="1" t="s">
        <v>1847</v>
      </c>
      <c r="N56" s="1" t="s">
        <v>2128</v>
      </c>
      <c r="O56" t="s">
        <v>6</v>
      </c>
      <c r="P56" s="6" t="s">
        <v>3572</v>
      </c>
    </row>
    <row r="57" spans="2:16" customFormat="1" ht="25.5" hidden="1" x14ac:dyDescent="0.2">
      <c r="B57" t="s">
        <v>1845</v>
      </c>
      <c r="C57" t="s">
        <v>1846</v>
      </c>
      <c r="F57" s="1" t="s">
        <v>15</v>
      </c>
      <c r="G57" t="s">
        <v>2233</v>
      </c>
      <c r="H57" t="s">
        <v>2234</v>
      </c>
      <c r="I57" s="1"/>
      <c r="J57" s="1"/>
      <c r="K57" s="7" t="s">
        <v>3249</v>
      </c>
      <c r="L57" s="14"/>
      <c r="M57" s="1" t="s">
        <v>1847</v>
      </c>
      <c r="N57" s="1" t="s">
        <v>2128</v>
      </c>
      <c r="O57" t="s">
        <v>6</v>
      </c>
      <c r="P57" s="6" t="s">
        <v>3572</v>
      </c>
    </row>
    <row r="58" spans="2:16" customFormat="1" ht="25.5" hidden="1" x14ac:dyDescent="0.2">
      <c r="B58" t="s">
        <v>1845</v>
      </c>
      <c r="C58" t="s">
        <v>1846</v>
      </c>
      <c r="F58" s="1" t="s">
        <v>15</v>
      </c>
      <c r="G58" t="s">
        <v>2235</v>
      </c>
      <c r="H58" t="s">
        <v>2236</v>
      </c>
      <c r="I58" s="1"/>
      <c r="J58" s="1"/>
      <c r="K58" s="7" t="s">
        <v>3249</v>
      </c>
      <c r="L58" s="14"/>
      <c r="M58" s="1" t="s">
        <v>1847</v>
      </c>
      <c r="N58" s="1" t="s">
        <v>2128</v>
      </c>
      <c r="O58" t="s">
        <v>6</v>
      </c>
      <c r="P58" s="6" t="s">
        <v>3572</v>
      </c>
    </row>
    <row r="59" spans="2:16" customFormat="1" ht="25.5" hidden="1" x14ac:dyDescent="0.2">
      <c r="B59" t="s">
        <v>1845</v>
      </c>
      <c r="C59" t="s">
        <v>1846</v>
      </c>
      <c r="F59" s="1" t="s">
        <v>15</v>
      </c>
      <c r="G59" t="s">
        <v>2237</v>
      </c>
      <c r="H59" t="s">
        <v>2238</v>
      </c>
      <c r="I59" s="1"/>
      <c r="J59" s="1"/>
      <c r="K59" s="7" t="s">
        <v>3249</v>
      </c>
      <c r="L59" s="14"/>
      <c r="M59" s="1" t="s">
        <v>1847</v>
      </c>
      <c r="N59" s="1" t="s">
        <v>2128</v>
      </c>
      <c r="O59" t="s">
        <v>6</v>
      </c>
      <c r="P59" s="6" t="s">
        <v>3572</v>
      </c>
    </row>
    <row r="60" spans="2:16" customFormat="1" ht="25.5" hidden="1" x14ac:dyDescent="0.2">
      <c r="B60" t="s">
        <v>1845</v>
      </c>
      <c r="C60" t="s">
        <v>1846</v>
      </c>
      <c r="F60" s="1" t="s">
        <v>15</v>
      </c>
      <c r="G60" t="s">
        <v>2239</v>
      </c>
      <c r="H60" t="s">
        <v>2240</v>
      </c>
      <c r="I60" s="1"/>
      <c r="J60" s="1"/>
      <c r="K60" s="7" t="s">
        <v>3249</v>
      </c>
      <c r="L60" s="14"/>
      <c r="M60" s="1" t="s">
        <v>1847</v>
      </c>
      <c r="N60" s="1" t="s">
        <v>2128</v>
      </c>
      <c r="O60" t="s">
        <v>6</v>
      </c>
      <c r="P60" s="6" t="s">
        <v>3572</v>
      </c>
    </row>
    <row r="61" spans="2:16" customFormat="1" ht="25.5" hidden="1" x14ac:dyDescent="0.2">
      <c r="B61" t="s">
        <v>1845</v>
      </c>
      <c r="C61" t="s">
        <v>1846</v>
      </c>
      <c r="F61" s="1" t="s">
        <v>15</v>
      </c>
      <c r="G61" t="s">
        <v>2241</v>
      </c>
      <c r="H61" t="s">
        <v>2242</v>
      </c>
      <c r="I61" s="1"/>
      <c r="J61" s="1"/>
      <c r="K61" s="7" t="s">
        <v>3249</v>
      </c>
      <c r="L61" s="14"/>
      <c r="M61" s="1" t="s">
        <v>1847</v>
      </c>
      <c r="N61" s="1" t="s">
        <v>2128</v>
      </c>
      <c r="O61" t="s">
        <v>6</v>
      </c>
      <c r="P61" s="6" t="s">
        <v>3572</v>
      </c>
    </row>
    <row r="62" spans="2:16" customFormat="1" ht="25.5" hidden="1" x14ac:dyDescent="0.2">
      <c r="B62" t="s">
        <v>1845</v>
      </c>
      <c r="C62" t="s">
        <v>1846</v>
      </c>
      <c r="F62" s="1" t="s">
        <v>15</v>
      </c>
      <c r="G62" t="s">
        <v>2243</v>
      </c>
      <c r="H62" t="s">
        <v>2244</v>
      </c>
      <c r="I62" s="1"/>
      <c r="J62" s="1"/>
      <c r="K62" s="7" t="s">
        <v>3249</v>
      </c>
      <c r="L62" s="14"/>
      <c r="M62" s="1" t="s">
        <v>1847</v>
      </c>
      <c r="N62" s="1" t="s">
        <v>2128</v>
      </c>
      <c r="O62" t="s">
        <v>6</v>
      </c>
      <c r="P62" s="6" t="s">
        <v>3572</v>
      </c>
    </row>
    <row r="63" spans="2:16" customFormat="1" ht="25.5" hidden="1" x14ac:dyDescent="0.2">
      <c r="B63" t="s">
        <v>1845</v>
      </c>
      <c r="C63" t="s">
        <v>1846</v>
      </c>
      <c r="F63" s="1" t="s">
        <v>15</v>
      </c>
      <c r="G63" t="s">
        <v>2245</v>
      </c>
      <c r="H63" t="s">
        <v>2246</v>
      </c>
      <c r="I63" s="1"/>
      <c r="J63" s="1"/>
      <c r="K63" s="7" t="s">
        <v>3249</v>
      </c>
      <c r="L63" s="14"/>
      <c r="M63" s="1" t="s">
        <v>1847</v>
      </c>
      <c r="N63" s="1" t="s">
        <v>2128</v>
      </c>
      <c r="O63" t="s">
        <v>6</v>
      </c>
      <c r="P63" s="6" t="s">
        <v>3572</v>
      </c>
    </row>
    <row r="64" spans="2:16" customFormat="1" ht="25.5" hidden="1" x14ac:dyDescent="0.2">
      <c r="B64" t="s">
        <v>1845</v>
      </c>
      <c r="C64" t="s">
        <v>1846</v>
      </c>
      <c r="F64" s="1" t="s">
        <v>15</v>
      </c>
      <c r="G64" t="s">
        <v>2247</v>
      </c>
      <c r="H64" t="s">
        <v>2248</v>
      </c>
      <c r="I64" s="1"/>
      <c r="J64" s="1"/>
      <c r="K64" s="7" t="s">
        <v>3249</v>
      </c>
      <c r="L64" s="14"/>
      <c r="M64" s="1" t="s">
        <v>1847</v>
      </c>
      <c r="N64" s="1" t="s">
        <v>2128</v>
      </c>
      <c r="O64" t="s">
        <v>6</v>
      </c>
      <c r="P64" s="6" t="s">
        <v>3572</v>
      </c>
    </row>
    <row r="65" spans="1:17" customFormat="1" ht="25.5" hidden="1" x14ac:dyDescent="0.2">
      <c r="B65" t="s">
        <v>1845</v>
      </c>
      <c r="C65" t="s">
        <v>1846</v>
      </c>
      <c r="F65" s="1" t="s">
        <v>15</v>
      </c>
      <c r="G65" t="s">
        <v>2249</v>
      </c>
      <c r="H65" t="s">
        <v>2250</v>
      </c>
      <c r="I65" s="1"/>
      <c r="J65" s="1"/>
      <c r="K65" s="7" t="s">
        <v>3249</v>
      </c>
      <c r="L65" s="14"/>
      <c r="M65" s="1" t="s">
        <v>1847</v>
      </c>
      <c r="N65" s="1" t="s">
        <v>2128</v>
      </c>
      <c r="O65" t="s">
        <v>6</v>
      </c>
      <c r="P65" s="6" t="s">
        <v>3572</v>
      </c>
    </row>
    <row r="66" spans="1:17" customFormat="1" ht="25.5" hidden="1" x14ac:dyDescent="0.2">
      <c r="B66" t="s">
        <v>1845</v>
      </c>
      <c r="C66" t="s">
        <v>1846</v>
      </c>
      <c r="F66" s="1" t="s">
        <v>15</v>
      </c>
      <c r="G66" t="s">
        <v>2251</v>
      </c>
      <c r="H66" t="s">
        <v>2252</v>
      </c>
      <c r="I66" s="1"/>
      <c r="J66" s="1"/>
      <c r="K66" s="7" t="s">
        <v>3249</v>
      </c>
      <c r="L66" s="14"/>
      <c r="M66" s="1" t="s">
        <v>1847</v>
      </c>
      <c r="N66" s="1" t="s">
        <v>2128</v>
      </c>
      <c r="O66" t="s">
        <v>6</v>
      </c>
      <c r="P66" s="6" t="s">
        <v>3572</v>
      </c>
    </row>
    <row r="67" spans="1:17" ht="217.5" hidden="1" x14ac:dyDescent="0.25">
      <c r="A67" s="22" t="s">
        <v>1860</v>
      </c>
      <c r="B67" s="18" t="s">
        <v>1848</v>
      </c>
      <c r="C67" s="19" t="s">
        <v>3264</v>
      </c>
      <c r="D67" s="19"/>
      <c r="E67" s="19"/>
      <c r="F67" s="21" t="s">
        <v>12</v>
      </c>
      <c r="G67" s="18" t="s">
        <v>2138</v>
      </c>
      <c r="H67" s="18" t="s">
        <v>2139</v>
      </c>
      <c r="K67" s="20" t="s">
        <v>3249</v>
      </c>
      <c r="L67" s="17" t="s">
        <v>3265</v>
      </c>
      <c r="M67" s="19" t="s">
        <v>3266</v>
      </c>
      <c r="N67" s="21" t="s">
        <v>2119</v>
      </c>
      <c r="O67" s="17" t="s">
        <v>3254</v>
      </c>
      <c r="P67" s="21" t="s">
        <v>3411</v>
      </c>
    </row>
    <row r="68" spans="1:17" ht="217.5" hidden="1" x14ac:dyDescent="0.25">
      <c r="A68" s="22" t="s">
        <v>1860</v>
      </c>
      <c r="B68" s="18" t="s">
        <v>1848</v>
      </c>
      <c r="C68" s="19" t="s">
        <v>3264</v>
      </c>
      <c r="D68" s="19"/>
      <c r="E68" s="19"/>
      <c r="F68" s="21" t="s">
        <v>15</v>
      </c>
      <c r="G68" s="18" t="s">
        <v>2253</v>
      </c>
      <c r="H68" s="18" t="s">
        <v>2254</v>
      </c>
      <c r="K68" s="20" t="s">
        <v>3249</v>
      </c>
      <c r="L68" s="17" t="s">
        <v>3265</v>
      </c>
      <c r="M68" s="19" t="s">
        <v>3266</v>
      </c>
      <c r="N68" s="21" t="s">
        <v>2119</v>
      </c>
      <c r="O68" s="21" t="s">
        <v>6</v>
      </c>
      <c r="P68" s="21" t="s">
        <v>3411</v>
      </c>
    </row>
    <row r="69" spans="1:17" ht="217.5" hidden="1" x14ac:dyDescent="0.25">
      <c r="A69" s="22" t="s">
        <v>1860</v>
      </c>
      <c r="B69" s="18" t="s">
        <v>1848</v>
      </c>
      <c r="C69" s="19" t="s">
        <v>3264</v>
      </c>
      <c r="D69" s="19"/>
      <c r="E69" s="19"/>
      <c r="F69" s="21" t="s">
        <v>15</v>
      </c>
      <c r="G69" s="18" t="s">
        <v>2255</v>
      </c>
      <c r="H69" s="18" t="s">
        <v>2256</v>
      </c>
      <c r="K69" s="20" t="s">
        <v>3249</v>
      </c>
      <c r="L69" s="17" t="s">
        <v>3265</v>
      </c>
      <c r="M69" s="19" t="s">
        <v>3266</v>
      </c>
      <c r="N69" s="21" t="s">
        <v>2119</v>
      </c>
      <c r="O69" s="21" t="s">
        <v>6</v>
      </c>
      <c r="P69" s="21" t="s">
        <v>3411</v>
      </c>
    </row>
    <row r="70" spans="1:17" customFormat="1" ht="25.5" hidden="1" x14ac:dyDescent="0.2">
      <c r="B70" t="s">
        <v>1849</v>
      </c>
      <c r="C70" t="s">
        <v>1850</v>
      </c>
      <c r="F70" s="1" t="s">
        <v>12</v>
      </c>
      <c r="G70" t="s">
        <v>2138</v>
      </c>
      <c r="H70" t="s">
        <v>2139</v>
      </c>
      <c r="I70" s="1"/>
      <c r="J70" s="1"/>
      <c r="K70" s="7" t="s">
        <v>3249</v>
      </c>
      <c r="L70" s="14"/>
      <c r="M70" s="1" t="s">
        <v>1851</v>
      </c>
      <c r="N70" s="1" t="s">
        <v>2128</v>
      </c>
      <c r="O70" s="4" t="s">
        <v>3306</v>
      </c>
      <c r="P70" s="6" t="s">
        <v>2126</v>
      </c>
    </row>
    <row r="71" spans="1:17" customFormat="1" ht="25.5" hidden="1" x14ac:dyDescent="0.2">
      <c r="B71" t="s">
        <v>1849</v>
      </c>
      <c r="C71" t="s">
        <v>1850</v>
      </c>
      <c r="F71" s="1" t="s">
        <v>15</v>
      </c>
      <c r="G71" t="s">
        <v>2257</v>
      </c>
      <c r="H71" t="s">
        <v>2258</v>
      </c>
      <c r="I71" s="1"/>
      <c r="J71" s="1"/>
      <c r="K71" s="7" t="s">
        <v>3249</v>
      </c>
      <c r="L71" s="14"/>
      <c r="M71" s="1" t="s">
        <v>1851</v>
      </c>
      <c r="N71" s="1" t="s">
        <v>2128</v>
      </c>
      <c r="O71" s="4" t="s">
        <v>3306</v>
      </c>
      <c r="P71" s="6" t="s">
        <v>2126</v>
      </c>
    </row>
    <row r="72" spans="1:17" customFormat="1" ht="25.5" hidden="1" x14ac:dyDescent="0.2">
      <c r="B72" t="s">
        <v>1849</v>
      </c>
      <c r="C72" t="s">
        <v>1850</v>
      </c>
      <c r="F72" s="1" t="s">
        <v>15</v>
      </c>
      <c r="G72" t="s">
        <v>2259</v>
      </c>
      <c r="H72" t="s">
        <v>2260</v>
      </c>
      <c r="I72" s="1"/>
      <c r="J72" s="1"/>
      <c r="K72" s="7" t="s">
        <v>3249</v>
      </c>
      <c r="L72" s="14"/>
      <c r="M72" s="1" t="s">
        <v>1851</v>
      </c>
      <c r="N72" s="1" t="s">
        <v>2128</v>
      </c>
      <c r="O72" s="4" t="s">
        <v>3306</v>
      </c>
      <c r="P72" s="6" t="s">
        <v>2126</v>
      </c>
    </row>
    <row r="73" spans="1:17" customFormat="1" ht="255" hidden="1" x14ac:dyDescent="0.2">
      <c r="A73" s="4" t="s">
        <v>3357</v>
      </c>
      <c r="B73" t="s">
        <v>1852</v>
      </c>
      <c r="C73" s="4" t="s">
        <v>3342</v>
      </c>
      <c r="D73" s="4"/>
      <c r="E73" s="4"/>
      <c r="F73" s="1" t="s">
        <v>12</v>
      </c>
      <c r="G73" t="s">
        <v>2138</v>
      </c>
      <c r="H73" t="s">
        <v>2139</v>
      </c>
      <c r="I73" s="1"/>
      <c r="J73" s="1"/>
      <c r="K73" s="7" t="s">
        <v>3249</v>
      </c>
      <c r="L73" s="17" t="s">
        <v>3341</v>
      </c>
      <c r="M73" s="1" t="s">
        <v>1853</v>
      </c>
      <c r="N73" s="1" t="s">
        <v>2128</v>
      </c>
      <c r="O73" t="s">
        <v>2113</v>
      </c>
      <c r="P73" s="21" t="s">
        <v>3411</v>
      </c>
      <c r="Q73" s="6"/>
    </row>
    <row r="74" spans="1:17" customFormat="1" ht="255" hidden="1" x14ac:dyDescent="0.2">
      <c r="A74" s="4" t="s">
        <v>3357</v>
      </c>
      <c r="B74" t="s">
        <v>1852</v>
      </c>
      <c r="C74" s="4" t="s">
        <v>3342</v>
      </c>
      <c r="D74" s="4"/>
      <c r="E74" s="4"/>
      <c r="F74" s="1" t="s">
        <v>15</v>
      </c>
      <c r="G74" t="s">
        <v>2261</v>
      </c>
      <c r="H74" t="s">
        <v>2262</v>
      </c>
      <c r="I74" s="1"/>
      <c r="J74" s="1"/>
      <c r="K74" s="7" t="s">
        <v>3249</v>
      </c>
      <c r="L74" s="17" t="s">
        <v>3341</v>
      </c>
      <c r="M74" s="1" t="s">
        <v>1853</v>
      </c>
      <c r="N74" s="1" t="s">
        <v>2128</v>
      </c>
      <c r="O74" t="s">
        <v>6</v>
      </c>
      <c r="P74" s="21" t="s">
        <v>3411</v>
      </c>
    </row>
    <row r="75" spans="1:17" customFormat="1" ht="255" hidden="1" x14ac:dyDescent="0.2">
      <c r="A75" s="4" t="s">
        <v>3357</v>
      </c>
      <c r="B75" t="s">
        <v>1852</v>
      </c>
      <c r="C75" s="4" t="s">
        <v>3342</v>
      </c>
      <c r="D75" s="4"/>
      <c r="E75" s="4"/>
      <c r="F75" s="1" t="s">
        <v>15</v>
      </c>
      <c r="G75" t="s">
        <v>2263</v>
      </c>
      <c r="H75" t="s">
        <v>2264</v>
      </c>
      <c r="I75" s="1"/>
      <c r="J75" s="1"/>
      <c r="K75" s="7" t="s">
        <v>3249</v>
      </c>
      <c r="L75" s="17" t="s">
        <v>3341</v>
      </c>
      <c r="M75" s="1" t="s">
        <v>1853</v>
      </c>
      <c r="N75" s="1" t="s">
        <v>2128</v>
      </c>
      <c r="O75" t="s">
        <v>6</v>
      </c>
      <c r="P75" s="21" t="s">
        <v>3411</v>
      </c>
    </row>
    <row r="76" spans="1:17" customFormat="1" hidden="1" x14ac:dyDescent="0.2">
      <c r="B76" t="s">
        <v>1854</v>
      </c>
      <c r="C76" t="s">
        <v>1855</v>
      </c>
      <c r="F76" s="1" t="s">
        <v>12</v>
      </c>
      <c r="G76" t="s">
        <v>2138</v>
      </c>
      <c r="H76" t="s">
        <v>2139</v>
      </c>
      <c r="I76" s="1"/>
      <c r="J76" s="1"/>
      <c r="K76" s="7" t="s">
        <v>3249</v>
      </c>
      <c r="L76" s="14"/>
      <c r="M76" s="1" t="s">
        <v>1856</v>
      </c>
      <c r="N76" s="1" t="s">
        <v>2129</v>
      </c>
      <c r="O76" s="4" t="s">
        <v>2134</v>
      </c>
      <c r="P76" s="5" t="s">
        <v>2126</v>
      </c>
    </row>
    <row r="77" spans="1:17" customFormat="1" hidden="1" x14ac:dyDescent="0.2">
      <c r="B77" t="s">
        <v>1854</v>
      </c>
      <c r="C77" t="s">
        <v>1855</v>
      </c>
      <c r="F77" s="1" t="s">
        <v>15</v>
      </c>
      <c r="G77" t="s">
        <v>2265</v>
      </c>
      <c r="H77" t="s">
        <v>2266</v>
      </c>
      <c r="I77" s="1"/>
      <c r="J77" s="1"/>
      <c r="K77" s="7" t="s">
        <v>3249</v>
      </c>
      <c r="L77" s="14"/>
      <c r="M77" s="1" t="s">
        <v>1856</v>
      </c>
      <c r="N77" s="1" t="s">
        <v>2129</v>
      </c>
      <c r="O77" t="s">
        <v>6</v>
      </c>
      <c r="P77" s="5" t="s">
        <v>2126</v>
      </c>
    </row>
    <row r="78" spans="1:17" customFormat="1" hidden="1" x14ac:dyDescent="0.2">
      <c r="B78" t="s">
        <v>1854</v>
      </c>
      <c r="C78" t="s">
        <v>1855</v>
      </c>
      <c r="F78" s="1" t="s">
        <v>15</v>
      </c>
      <c r="G78" t="s">
        <v>2267</v>
      </c>
      <c r="H78" t="s">
        <v>2268</v>
      </c>
      <c r="I78" s="1"/>
      <c r="J78" s="1"/>
      <c r="K78" s="7" t="s">
        <v>3249</v>
      </c>
      <c r="L78" s="14"/>
      <c r="M78" s="1" t="s">
        <v>1856</v>
      </c>
      <c r="N78" s="1" t="s">
        <v>2129</v>
      </c>
      <c r="O78" t="s">
        <v>6</v>
      </c>
      <c r="P78" s="5" t="s">
        <v>2126</v>
      </c>
    </row>
    <row r="79" spans="1:17" customFormat="1" hidden="1" x14ac:dyDescent="0.2">
      <c r="B79" t="s">
        <v>1854</v>
      </c>
      <c r="C79" t="s">
        <v>1855</v>
      </c>
      <c r="F79" s="1" t="s">
        <v>15</v>
      </c>
      <c r="G79" t="s">
        <v>2269</v>
      </c>
      <c r="H79" t="s">
        <v>2270</v>
      </c>
      <c r="I79" s="1"/>
      <c r="J79" s="1"/>
      <c r="K79" s="7" t="s">
        <v>3249</v>
      </c>
      <c r="L79" s="14"/>
      <c r="M79" s="1" t="s">
        <v>1856</v>
      </c>
      <c r="N79" s="1" t="s">
        <v>2129</v>
      </c>
      <c r="O79" t="s">
        <v>6</v>
      </c>
      <c r="P79" s="5" t="s">
        <v>2126</v>
      </c>
    </row>
    <row r="80" spans="1:17" customFormat="1" hidden="1" x14ac:dyDescent="0.2">
      <c r="B80" t="s">
        <v>1854</v>
      </c>
      <c r="C80" t="s">
        <v>1855</v>
      </c>
      <c r="F80" s="1" t="s">
        <v>15</v>
      </c>
      <c r="G80" t="s">
        <v>2271</v>
      </c>
      <c r="H80" t="s">
        <v>2272</v>
      </c>
      <c r="I80" s="1"/>
      <c r="J80" s="1"/>
      <c r="K80" s="7" t="s">
        <v>3249</v>
      </c>
      <c r="L80" s="14"/>
      <c r="M80" s="1" t="s">
        <v>1856</v>
      </c>
      <c r="N80" s="1" t="s">
        <v>2129</v>
      </c>
      <c r="O80" t="s">
        <v>6</v>
      </c>
      <c r="P80" s="5" t="s">
        <v>2126</v>
      </c>
    </row>
    <row r="81" spans="2:17" customFormat="1" hidden="1" x14ac:dyDescent="0.2">
      <c r="B81" t="s">
        <v>1854</v>
      </c>
      <c r="C81" t="s">
        <v>1855</v>
      </c>
      <c r="F81" s="1" t="s">
        <v>15</v>
      </c>
      <c r="G81" t="s">
        <v>2273</v>
      </c>
      <c r="H81" t="s">
        <v>2274</v>
      </c>
      <c r="I81" s="1"/>
      <c r="J81" s="1"/>
      <c r="K81" s="7" t="s">
        <v>3249</v>
      </c>
      <c r="L81" s="14"/>
      <c r="M81" s="1" t="s">
        <v>1856</v>
      </c>
      <c r="N81" s="1" t="s">
        <v>2129</v>
      </c>
      <c r="O81" t="s">
        <v>6</v>
      </c>
      <c r="P81" s="5" t="s">
        <v>2126</v>
      </c>
    </row>
    <row r="82" spans="2:17" customFormat="1" hidden="1" x14ac:dyDescent="0.2">
      <c r="B82" t="s">
        <v>1854</v>
      </c>
      <c r="C82" t="s">
        <v>1855</v>
      </c>
      <c r="F82" s="1" t="s">
        <v>15</v>
      </c>
      <c r="G82" t="s">
        <v>2275</v>
      </c>
      <c r="H82" t="s">
        <v>2276</v>
      </c>
      <c r="I82" s="1"/>
      <c r="J82" s="1"/>
      <c r="K82" s="7" t="s">
        <v>3249</v>
      </c>
      <c r="L82" s="14"/>
      <c r="M82" s="1" t="s">
        <v>1856</v>
      </c>
      <c r="N82" s="1" t="s">
        <v>2129</v>
      </c>
      <c r="O82" t="s">
        <v>6</v>
      </c>
      <c r="P82" s="5" t="s">
        <v>2126</v>
      </c>
    </row>
    <row r="83" spans="2:17" customFormat="1" hidden="1" x14ac:dyDescent="0.2">
      <c r="B83" t="s">
        <v>1857</v>
      </c>
      <c r="C83" t="s">
        <v>1858</v>
      </c>
      <c r="F83" s="1" t="s">
        <v>12</v>
      </c>
      <c r="G83" t="s">
        <v>2138</v>
      </c>
      <c r="H83" t="s">
        <v>2139</v>
      </c>
      <c r="I83" s="1"/>
      <c r="J83" s="1"/>
      <c r="K83" s="7" t="s">
        <v>3249</v>
      </c>
      <c r="L83" s="14"/>
      <c r="M83" s="1" t="s">
        <v>1859</v>
      </c>
      <c r="N83" s="1" t="s">
        <v>2128</v>
      </c>
      <c r="O83" s="4" t="s">
        <v>3569</v>
      </c>
      <c r="P83" s="6" t="s">
        <v>2126</v>
      </c>
      <c r="Q83" s="6"/>
    </row>
    <row r="84" spans="2:17" customFormat="1" hidden="1" x14ac:dyDescent="0.2">
      <c r="B84" t="s">
        <v>1857</v>
      </c>
      <c r="C84" t="s">
        <v>1858</v>
      </c>
      <c r="F84" s="1" t="s">
        <v>15</v>
      </c>
      <c r="G84" t="s">
        <v>2277</v>
      </c>
      <c r="H84" t="s">
        <v>2278</v>
      </c>
      <c r="I84" s="1"/>
      <c r="J84" s="1"/>
      <c r="K84" s="7" t="s">
        <v>3249</v>
      </c>
      <c r="L84" s="14"/>
      <c r="M84" s="1" t="s">
        <v>1859</v>
      </c>
      <c r="N84" s="1" t="s">
        <v>2128</v>
      </c>
      <c r="O84" s="4" t="s">
        <v>3569</v>
      </c>
      <c r="P84" s="6" t="s">
        <v>2126</v>
      </c>
    </row>
    <row r="85" spans="2:17" customFormat="1" hidden="1" x14ac:dyDescent="0.2">
      <c r="B85" t="s">
        <v>1857</v>
      </c>
      <c r="C85" t="s">
        <v>1858</v>
      </c>
      <c r="F85" s="1" t="s">
        <v>15</v>
      </c>
      <c r="G85" t="s">
        <v>2279</v>
      </c>
      <c r="H85" t="s">
        <v>2280</v>
      </c>
      <c r="I85" s="1"/>
      <c r="J85" s="1"/>
      <c r="K85" s="7" t="s">
        <v>3249</v>
      </c>
      <c r="L85" s="14"/>
      <c r="M85" s="1" t="s">
        <v>1859</v>
      </c>
      <c r="N85" s="1" t="s">
        <v>2128</v>
      </c>
      <c r="O85" s="4" t="s">
        <v>3569</v>
      </c>
      <c r="P85" s="6" t="s">
        <v>2126</v>
      </c>
    </row>
    <row r="86" spans="2:17" customFormat="1" hidden="1" x14ac:dyDescent="0.2">
      <c r="B86" t="s">
        <v>1857</v>
      </c>
      <c r="C86" t="s">
        <v>1858</v>
      </c>
      <c r="F86" s="1" t="s">
        <v>15</v>
      </c>
      <c r="G86" t="s">
        <v>2281</v>
      </c>
      <c r="H86" t="s">
        <v>2282</v>
      </c>
      <c r="I86" s="1"/>
      <c r="J86" s="1"/>
      <c r="K86" s="7" t="s">
        <v>3249</v>
      </c>
      <c r="L86" s="14"/>
      <c r="M86" s="1" t="s">
        <v>1859</v>
      </c>
      <c r="N86" s="1" t="s">
        <v>2128</v>
      </c>
      <c r="O86" s="4" t="s">
        <v>3569</v>
      </c>
      <c r="P86" s="6" t="s">
        <v>2126</v>
      </c>
    </row>
    <row r="87" spans="2:17" customFormat="1" hidden="1" x14ac:dyDescent="0.2">
      <c r="B87" t="s">
        <v>1857</v>
      </c>
      <c r="C87" t="s">
        <v>1858</v>
      </c>
      <c r="F87" s="1" t="s">
        <v>15</v>
      </c>
      <c r="G87" t="s">
        <v>2283</v>
      </c>
      <c r="H87" t="s">
        <v>2284</v>
      </c>
      <c r="I87" s="1"/>
      <c r="J87" s="1"/>
      <c r="K87" s="7" t="s">
        <v>3249</v>
      </c>
      <c r="L87" s="14"/>
      <c r="M87" s="1" t="s">
        <v>1859</v>
      </c>
      <c r="N87" s="1" t="s">
        <v>2128</v>
      </c>
      <c r="O87" s="4" t="s">
        <v>3569</v>
      </c>
      <c r="P87" s="6" t="s">
        <v>2126</v>
      </c>
    </row>
    <row r="88" spans="2:17" customFormat="1" hidden="1" x14ac:dyDescent="0.2">
      <c r="B88" t="s">
        <v>1857</v>
      </c>
      <c r="C88" t="s">
        <v>1858</v>
      </c>
      <c r="F88" s="1" t="s">
        <v>15</v>
      </c>
      <c r="G88" t="s">
        <v>2285</v>
      </c>
      <c r="H88" t="s">
        <v>2286</v>
      </c>
      <c r="I88" s="1"/>
      <c r="J88" s="1"/>
      <c r="K88" s="7" t="s">
        <v>3249</v>
      </c>
      <c r="L88" s="14"/>
      <c r="M88" s="1" t="s">
        <v>1859</v>
      </c>
      <c r="N88" s="1" t="s">
        <v>2128</v>
      </c>
      <c r="O88" s="4" t="s">
        <v>3569</v>
      </c>
      <c r="P88" s="6" t="s">
        <v>2126</v>
      </c>
    </row>
    <row r="89" spans="2:17" customFormat="1" hidden="1" x14ac:dyDescent="0.2">
      <c r="B89" t="s">
        <v>1857</v>
      </c>
      <c r="C89" t="s">
        <v>1858</v>
      </c>
      <c r="F89" s="1" t="s">
        <v>15</v>
      </c>
      <c r="G89" t="s">
        <v>2287</v>
      </c>
      <c r="H89" t="s">
        <v>2288</v>
      </c>
      <c r="I89" s="1"/>
      <c r="J89" s="1"/>
      <c r="K89" s="7" t="s">
        <v>3249</v>
      </c>
      <c r="L89" s="14"/>
      <c r="M89" s="1" t="s">
        <v>1859</v>
      </c>
      <c r="N89" s="1" t="s">
        <v>2128</v>
      </c>
      <c r="O89" s="4" t="s">
        <v>3569</v>
      </c>
      <c r="P89" s="6" t="s">
        <v>2126</v>
      </c>
    </row>
    <row r="90" spans="2:17" customFormat="1" hidden="1" x14ac:dyDescent="0.2">
      <c r="B90" t="s">
        <v>1857</v>
      </c>
      <c r="C90" t="s">
        <v>1858</v>
      </c>
      <c r="F90" s="1" t="s">
        <v>15</v>
      </c>
      <c r="G90" t="s">
        <v>2289</v>
      </c>
      <c r="H90" t="s">
        <v>2290</v>
      </c>
      <c r="I90" s="1"/>
      <c r="J90" s="1"/>
      <c r="K90" s="7" t="s">
        <v>3249</v>
      </c>
      <c r="L90" s="14"/>
      <c r="M90" s="1" t="s">
        <v>1859</v>
      </c>
      <c r="N90" s="1" t="s">
        <v>2128</v>
      </c>
      <c r="O90" s="4" t="s">
        <v>3569</v>
      </c>
      <c r="P90" s="6" t="s">
        <v>2126</v>
      </c>
    </row>
    <row r="91" spans="2:17" customFormat="1" hidden="1" x14ac:dyDescent="0.2">
      <c r="B91" t="s">
        <v>1857</v>
      </c>
      <c r="C91" t="s">
        <v>1858</v>
      </c>
      <c r="F91" s="1" t="s">
        <v>15</v>
      </c>
      <c r="G91" t="s">
        <v>2291</v>
      </c>
      <c r="H91" t="s">
        <v>2292</v>
      </c>
      <c r="I91" s="1"/>
      <c r="J91" s="1"/>
      <c r="K91" s="7" t="s">
        <v>3249</v>
      </c>
      <c r="L91" s="14"/>
      <c r="M91" s="1" t="s">
        <v>1859</v>
      </c>
      <c r="N91" s="1" t="s">
        <v>2128</v>
      </c>
      <c r="O91" s="4" t="s">
        <v>3569</v>
      </c>
      <c r="P91" s="6" t="s">
        <v>2126</v>
      </c>
    </row>
    <row r="92" spans="2:17" customFormat="1" hidden="1" x14ac:dyDescent="0.2">
      <c r="B92" t="s">
        <v>1857</v>
      </c>
      <c r="C92" t="s">
        <v>1858</v>
      </c>
      <c r="F92" s="1" t="s">
        <v>15</v>
      </c>
      <c r="G92" t="s">
        <v>2293</v>
      </c>
      <c r="H92" t="s">
        <v>2294</v>
      </c>
      <c r="I92" s="1"/>
      <c r="J92" s="1"/>
      <c r="K92" s="7" t="s">
        <v>3249</v>
      </c>
      <c r="L92" s="14"/>
      <c r="M92" s="1" t="s">
        <v>1859</v>
      </c>
      <c r="N92" s="1" t="s">
        <v>2128</v>
      </c>
      <c r="O92" s="4" t="s">
        <v>3569</v>
      </c>
      <c r="P92" s="6" t="s">
        <v>2126</v>
      </c>
    </row>
    <row r="93" spans="2:17" customFormat="1" hidden="1" x14ac:dyDescent="0.2">
      <c r="B93" t="s">
        <v>1857</v>
      </c>
      <c r="C93" t="s">
        <v>1858</v>
      </c>
      <c r="F93" s="1" t="s">
        <v>15</v>
      </c>
      <c r="G93" t="s">
        <v>2295</v>
      </c>
      <c r="H93" t="s">
        <v>2296</v>
      </c>
      <c r="I93" s="1"/>
      <c r="J93" s="1"/>
      <c r="K93" s="7" t="s">
        <v>3249</v>
      </c>
      <c r="L93" s="14"/>
      <c r="M93" s="1" t="s">
        <v>1859</v>
      </c>
      <c r="N93" s="1" t="s">
        <v>2128</v>
      </c>
      <c r="O93" s="4" t="s">
        <v>3569</v>
      </c>
      <c r="P93" s="6" t="s">
        <v>2126</v>
      </c>
    </row>
    <row r="94" spans="2:17" customFormat="1" hidden="1" x14ac:dyDescent="0.2">
      <c r="B94" t="s">
        <v>1857</v>
      </c>
      <c r="C94" t="s">
        <v>1858</v>
      </c>
      <c r="F94" s="1" t="s">
        <v>15</v>
      </c>
      <c r="G94" t="s">
        <v>2297</v>
      </c>
      <c r="H94" t="s">
        <v>2298</v>
      </c>
      <c r="I94" s="1"/>
      <c r="J94" s="1"/>
      <c r="K94" s="7" t="s">
        <v>3249</v>
      </c>
      <c r="L94" s="14"/>
      <c r="M94" s="1" t="s">
        <v>1859</v>
      </c>
      <c r="N94" s="1" t="s">
        <v>2128</v>
      </c>
      <c r="O94" s="4" t="s">
        <v>3569</v>
      </c>
      <c r="P94" s="6" t="s">
        <v>2126</v>
      </c>
    </row>
    <row r="95" spans="2:17" customFormat="1" hidden="1" x14ac:dyDescent="0.2">
      <c r="B95" t="s">
        <v>1857</v>
      </c>
      <c r="C95" t="s">
        <v>1858</v>
      </c>
      <c r="F95" s="1" t="s">
        <v>15</v>
      </c>
      <c r="G95" t="s">
        <v>2299</v>
      </c>
      <c r="H95" t="s">
        <v>2300</v>
      </c>
      <c r="I95" s="1"/>
      <c r="J95" s="1"/>
      <c r="K95" s="7" t="s">
        <v>3249</v>
      </c>
      <c r="L95" s="14"/>
      <c r="M95" s="1" t="s">
        <v>1859</v>
      </c>
      <c r="N95" s="1" t="s">
        <v>2128</v>
      </c>
      <c r="O95" s="4" t="s">
        <v>3569</v>
      </c>
      <c r="P95" s="6" t="s">
        <v>2126</v>
      </c>
    </row>
    <row r="96" spans="2:17" customFormat="1" hidden="1" x14ac:dyDescent="0.2">
      <c r="B96" t="s">
        <v>1857</v>
      </c>
      <c r="C96" t="s">
        <v>1858</v>
      </c>
      <c r="F96" s="1" t="s">
        <v>15</v>
      </c>
      <c r="G96" t="s">
        <v>2301</v>
      </c>
      <c r="H96" t="s">
        <v>2302</v>
      </c>
      <c r="I96" s="1"/>
      <c r="J96" s="1"/>
      <c r="K96" s="7" t="s">
        <v>3249</v>
      </c>
      <c r="L96" s="14"/>
      <c r="M96" s="1" t="s">
        <v>1859</v>
      </c>
      <c r="N96" s="1" t="s">
        <v>2128</v>
      </c>
      <c r="O96" s="4" t="s">
        <v>3569</v>
      </c>
      <c r="P96" s="6" t="s">
        <v>2126</v>
      </c>
    </row>
    <row r="97" spans="2:16" customFormat="1" hidden="1" x14ac:dyDescent="0.2">
      <c r="B97" t="s">
        <v>1857</v>
      </c>
      <c r="C97" t="s">
        <v>1858</v>
      </c>
      <c r="F97" s="1" t="s">
        <v>15</v>
      </c>
      <c r="G97" t="s">
        <v>2303</v>
      </c>
      <c r="H97" t="s">
        <v>2304</v>
      </c>
      <c r="I97" s="1"/>
      <c r="J97" s="1"/>
      <c r="K97" s="7" t="s">
        <v>3249</v>
      </c>
      <c r="L97" s="14"/>
      <c r="M97" s="1" t="s">
        <v>1859</v>
      </c>
      <c r="N97" s="1" t="s">
        <v>2128</v>
      </c>
      <c r="O97" s="4" t="s">
        <v>3569</v>
      </c>
      <c r="P97" s="6" t="s">
        <v>2126</v>
      </c>
    </row>
    <row r="98" spans="2:16" customFormat="1" hidden="1" x14ac:dyDescent="0.2">
      <c r="B98" t="s">
        <v>1857</v>
      </c>
      <c r="C98" t="s">
        <v>1858</v>
      </c>
      <c r="F98" s="1" t="s">
        <v>15</v>
      </c>
      <c r="G98" t="s">
        <v>2305</v>
      </c>
      <c r="H98" t="s">
        <v>2306</v>
      </c>
      <c r="I98" s="1"/>
      <c r="J98" s="1"/>
      <c r="K98" s="7" t="s">
        <v>3249</v>
      </c>
      <c r="L98" s="14"/>
      <c r="M98" s="1" t="s">
        <v>1859</v>
      </c>
      <c r="N98" s="1" t="s">
        <v>2128</v>
      </c>
      <c r="O98" s="4" t="s">
        <v>3569</v>
      </c>
      <c r="P98" s="6" t="s">
        <v>2126</v>
      </c>
    </row>
    <row r="99" spans="2:16" customFormat="1" hidden="1" x14ac:dyDescent="0.2">
      <c r="B99" t="s">
        <v>1857</v>
      </c>
      <c r="C99" t="s">
        <v>1858</v>
      </c>
      <c r="F99" s="1" t="s">
        <v>15</v>
      </c>
      <c r="G99" t="s">
        <v>2307</v>
      </c>
      <c r="H99" t="s">
        <v>2308</v>
      </c>
      <c r="I99" s="1"/>
      <c r="J99" s="1"/>
      <c r="K99" s="7" t="s">
        <v>3249</v>
      </c>
      <c r="L99" s="14"/>
      <c r="M99" s="1" t="s">
        <v>1859</v>
      </c>
      <c r="N99" s="1" t="s">
        <v>2128</v>
      </c>
      <c r="O99" s="4" t="s">
        <v>3569</v>
      </c>
      <c r="P99" s="6" t="s">
        <v>2126</v>
      </c>
    </row>
    <row r="100" spans="2:16" customFormat="1" hidden="1" x14ac:dyDescent="0.2">
      <c r="B100" t="s">
        <v>1857</v>
      </c>
      <c r="C100" t="s">
        <v>1858</v>
      </c>
      <c r="F100" s="1" t="s">
        <v>15</v>
      </c>
      <c r="G100" t="s">
        <v>2309</v>
      </c>
      <c r="H100" t="s">
        <v>2310</v>
      </c>
      <c r="I100" s="1"/>
      <c r="J100" s="1"/>
      <c r="K100" s="7" t="s">
        <v>3249</v>
      </c>
      <c r="L100" s="14"/>
      <c r="M100" s="1" t="s">
        <v>1859</v>
      </c>
      <c r="N100" s="1" t="s">
        <v>2128</v>
      </c>
      <c r="O100" s="4" t="s">
        <v>3569</v>
      </c>
      <c r="P100" s="6" t="s">
        <v>2126</v>
      </c>
    </row>
    <row r="101" spans="2:16" customFormat="1" hidden="1" x14ac:dyDescent="0.2">
      <c r="B101" t="s">
        <v>1857</v>
      </c>
      <c r="C101" t="s">
        <v>1858</v>
      </c>
      <c r="F101" s="1" t="s">
        <v>15</v>
      </c>
      <c r="G101" t="s">
        <v>2311</v>
      </c>
      <c r="H101" t="s">
        <v>2312</v>
      </c>
      <c r="I101" s="1"/>
      <c r="J101" s="1"/>
      <c r="K101" s="7" t="s">
        <v>3249</v>
      </c>
      <c r="L101" s="14"/>
      <c r="M101" s="1" t="s">
        <v>1859</v>
      </c>
      <c r="N101" s="1" t="s">
        <v>2128</v>
      </c>
      <c r="O101" s="4" t="s">
        <v>3569</v>
      </c>
      <c r="P101" s="6" t="s">
        <v>2126</v>
      </c>
    </row>
    <row r="102" spans="2:16" customFormat="1" hidden="1" x14ac:dyDescent="0.2">
      <c r="B102" t="s">
        <v>1857</v>
      </c>
      <c r="C102" t="s">
        <v>1858</v>
      </c>
      <c r="F102" s="1" t="s">
        <v>15</v>
      </c>
      <c r="G102" t="s">
        <v>2313</v>
      </c>
      <c r="H102" t="s">
        <v>2314</v>
      </c>
      <c r="I102" s="1"/>
      <c r="J102" s="1"/>
      <c r="K102" s="7" t="s">
        <v>3249</v>
      </c>
      <c r="L102" s="14"/>
      <c r="M102" s="1" t="s">
        <v>1859</v>
      </c>
      <c r="N102" s="1" t="s">
        <v>2128</v>
      </c>
      <c r="O102" s="4" t="s">
        <v>3569</v>
      </c>
      <c r="P102" s="6" t="s">
        <v>2126</v>
      </c>
    </row>
    <row r="103" spans="2:16" customFormat="1" hidden="1" x14ac:dyDescent="0.2">
      <c r="B103" t="s">
        <v>1857</v>
      </c>
      <c r="C103" t="s">
        <v>1858</v>
      </c>
      <c r="F103" s="1" t="s">
        <v>15</v>
      </c>
      <c r="G103" t="s">
        <v>2315</v>
      </c>
      <c r="H103" t="s">
        <v>2316</v>
      </c>
      <c r="I103" s="1"/>
      <c r="J103" s="1"/>
      <c r="K103" s="7" t="s">
        <v>3249</v>
      </c>
      <c r="L103" s="14"/>
      <c r="M103" s="1" t="s">
        <v>1859</v>
      </c>
      <c r="N103" s="1" t="s">
        <v>2128</v>
      </c>
      <c r="O103" s="4" t="s">
        <v>3569</v>
      </c>
      <c r="P103" s="6" t="s">
        <v>2126</v>
      </c>
    </row>
    <row r="104" spans="2:16" customFormat="1" hidden="1" x14ac:dyDescent="0.2">
      <c r="B104" t="s">
        <v>1857</v>
      </c>
      <c r="C104" t="s">
        <v>1858</v>
      </c>
      <c r="F104" s="1" t="s">
        <v>15</v>
      </c>
      <c r="G104" t="s">
        <v>2317</v>
      </c>
      <c r="H104" t="s">
        <v>2318</v>
      </c>
      <c r="I104" s="1"/>
      <c r="J104" s="1"/>
      <c r="K104" s="7" t="s">
        <v>3249</v>
      </c>
      <c r="L104" s="14"/>
      <c r="M104" s="1" t="s">
        <v>1859</v>
      </c>
      <c r="N104" s="1" t="s">
        <v>2128</v>
      </c>
      <c r="O104" s="4" t="s">
        <v>3569</v>
      </c>
      <c r="P104" s="6" t="s">
        <v>2126</v>
      </c>
    </row>
    <row r="105" spans="2:16" customFormat="1" hidden="1" x14ac:dyDescent="0.2">
      <c r="B105" t="s">
        <v>1857</v>
      </c>
      <c r="C105" t="s">
        <v>1858</v>
      </c>
      <c r="F105" s="1" t="s">
        <v>15</v>
      </c>
      <c r="G105" t="s">
        <v>2319</v>
      </c>
      <c r="H105" t="s">
        <v>2320</v>
      </c>
      <c r="I105" s="1"/>
      <c r="J105" s="1"/>
      <c r="K105" s="7" t="s">
        <v>3249</v>
      </c>
      <c r="L105" s="14"/>
      <c r="M105" s="1" t="s">
        <v>1859</v>
      </c>
      <c r="N105" s="1" t="s">
        <v>2128</v>
      </c>
      <c r="O105" s="4" t="s">
        <v>3569</v>
      </c>
      <c r="P105" s="6" t="s">
        <v>2126</v>
      </c>
    </row>
    <row r="106" spans="2:16" customFormat="1" hidden="1" x14ac:dyDescent="0.2">
      <c r="B106" t="s">
        <v>1857</v>
      </c>
      <c r="C106" t="s">
        <v>1858</v>
      </c>
      <c r="F106" s="1" t="s">
        <v>15</v>
      </c>
      <c r="G106" t="s">
        <v>2321</v>
      </c>
      <c r="H106" t="s">
        <v>2322</v>
      </c>
      <c r="I106" s="1"/>
      <c r="J106" s="1"/>
      <c r="K106" s="7" t="s">
        <v>3249</v>
      </c>
      <c r="L106" s="14"/>
      <c r="M106" s="1" t="s">
        <v>1859</v>
      </c>
      <c r="N106" s="1" t="s">
        <v>2128</v>
      </c>
      <c r="O106" s="4" t="s">
        <v>3569</v>
      </c>
      <c r="P106" s="6" t="s">
        <v>2126</v>
      </c>
    </row>
    <row r="107" spans="2:16" customFormat="1" hidden="1" x14ac:dyDescent="0.2">
      <c r="B107" t="s">
        <v>1857</v>
      </c>
      <c r="C107" t="s">
        <v>1858</v>
      </c>
      <c r="F107" s="1" t="s">
        <v>15</v>
      </c>
      <c r="G107" t="s">
        <v>2323</v>
      </c>
      <c r="H107" t="s">
        <v>2324</v>
      </c>
      <c r="I107" s="1"/>
      <c r="J107" s="1"/>
      <c r="K107" s="7" t="s">
        <v>3249</v>
      </c>
      <c r="L107" s="14"/>
      <c r="M107" s="1" t="s">
        <v>1859</v>
      </c>
      <c r="N107" s="1" t="s">
        <v>2128</v>
      </c>
      <c r="O107" s="4" t="s">
        <v>3569</v>
      </c>
      <c r="P107" s="6" t="s">
        <v>2126</v>
      </c>
    </row>
    <row r="108" spans="2:16" customFormat="1" hidden="1" x14ac:dyDescent="0.2">
      <c r="B108" t="s">
        <v>1857</v>
      </c>
      <c r="C108" t="s">
        <v>1858</v>
      </c>
      <c r="F108" s="1" t="s">
        <v>15</v>
      </c>
      <c r="G108" t="s">
        <v>2325</v>
      </c>
      <c r="H108" t="s">
        <v>2326</v>
      </c>
      <c r="I108" s="1"/>
      <c r="J108" s="1"/>
      <c r="K108" s="7" t="s">
        <v>3249</v>
      </c>
      <c r="L108" s="14"/>
      <c r="M108" s="1" t="s">
        <v>1859</v>
      </c>
      <c r="N108" s="1" t="s">
        <v>2128</v>
      </c>
      <c r="O108" s="4" t="s">
        <v>3569</v>
      </c>
      <c r="P108" s="6" t="s">
        <v>2126</v>
      </c>
    </row>
    <row r="109" spans="2:16" customFormat="1" hidden="1" x14ac:dyDescent="0.2">
      <c r="B109" t="s">
        <v>1857</v>
      </c>
      <c r="C109" t="s">
        <v>1858</v>
      </c>
      <c r="F109" s="1" t="s">
        <v>15</v>
      </c>
      <c r="G109" t="s">
        <v>2327</v>
      </c>
      <c r="H109" t="s">
        <v>2328</v>
      </c>
      <c r="I109" s="1"/>
      <c r="J109" s="1"/>
      <c r="K109" s="7" t="s">
        <v>3249</v>
      </c>
      <c r="L109" s="14"/>
      <c r="M109" s="1" t="s">
        <v>1859</v>
      </c>
      <c r="N109" s="1" t="s">
        <v>2128</v>
      </c>
      <c r="O109" s="4" t="s">
        <v>3569</v>
      </c>
      <c r="P109" s="6" t="s">
        <v>2126</v>
      </c>
    </row>
    <row r="110" spans="2:16" customFormat="1" hidden="1" x14ac:dyDescent="0.2">
      <c r="B110" t="s">
        <v>1857</v>
      </c>
      <c r="C110" t="s">
        <v>1858</v>
      </c>
      <c r="F110" s="1" t="s">
        <v>15</v>
      </c>
      <c r="G110" t="s">
        <v>2329</v>
      </c>
      <c r="H110" t="s">
        <v>2330</v>
      </c>
      <c r="I110" s="1"/>
      <c r="J110" s="1"/>
      <c r="K110" s="7" t="s">
        <v>3249</v>
      </c>
      <c r="L110" s="14"/>
      <c r="M110" s="1" t="s">
        <v>1859</v>
      </c>
      <c r="N110" s="1" t="s">
        <v>2128</v>
      </c>
      <c r="O110" s="4" t="s">
        <v>3569</v>
      </c>
      <c r="P110" s="6" t="s">
        <v>2126</v>
      </c>
    </row>
    <row r="111" spans="2:16" customFormat="1" hidden="1" x14ac:dyDescent="0.2">
      <c r="B111" t="s">
        <v>1857</v>
      </c>
      <c r="C111" t="s">
        <v>1858</v>
      </c>
      <c r="F111" s="1" t="s">
        <v>15</v>
      </c>
      <c r="G111" t="s">
        <v>2331</v>
      </c>
      <c r="H111" t="s">
        <v>2332</v>
      </c>
      <c r="I111" s="1"/>
      <c r="J111" s="1"/>
      <c r="K111" s="7" t="s">
        <v>3249</v>
      </c>
      <c r="L111" s="14"/>
      <c r="M111" s="1" t="s">
        <v>1859</v>
      </c>
      <c r="N111" s="1" t="s">
        <v>2128</v>
      </c>
      <c r="O111" s="4" t="s">
        <v>3569</v>
      </c>
      <c r="P111" s="6" t="s">
        <v>2126</v>
      </c>
    </row>
    <row r="112" spans="2:16" customFormat="1" hidden="1" x14ac:dyDescent="0.2">
      <c r="B112" t="s">
        <v>1857</v>
      </c>
      <c r="C112" t="s">
        <v>1858</v>
      </c>
      <c r="F112" s="1" t="s">
        <v>15</v>
      </c>
      <c r="G112" t="s">
        <v>2333</v>
      </c>
      <c r="H112" t="s">
        <v>2334</v>
      </c>
      <c r="I112" s="1"/>
      <c r="J112" s="1"/>
      <c r="K112" s="7" t="s">
        <v>3249</v>
      </c>
      <c r="L112" s="14"/>
      <c r="M112" s="1" t="s">
        <v>1859</v>
      </c>
      <c r="N112" s="1" t="s">
        <v>2128</v>
      </c>
      <c r="O112" s="4" t="s">
        <v>3569</v>
      </c>
      <c r="P112" s="6" t="s">
        <v>2126</v>
      </c>
    </row>
    <row r="113" spans="2:16" customFormat="1" hidden="1" x14ac:dyDescent="0.2">
      <c r="B113" t="s">
        <v>1857</v>
      </c>
      <c r="C113" t="s">
        <v>1858</v>
      </c>
      <c r="F113" s="1" t="s">
        <v>15</v>
      </c>
      <c r="G113" t="s">
        <v>2335</v>
      </c>
      <c r="H113" t="s">
        <v>2336</v>
      </c>
      <c r="I113" s="1"/>
      <c r="J113" s="1"/>
      <c r="K113" s="7" t="s">
        <v>3249</v>
      </c>
      <c r="L113" s="14"/>
      <c r="M113" s="1" t="s">
        <v>1859</v>
      </c>
      <c r="N113" s="1" t="s">
        <v>2128</v>
      </c>
      <c r="O113" s="4" t="s">
        <v>3569</v>
      </c>
      <c r="P113" s="6" t="s">
        <v>2126</v>
      </c>
    </row>
    <row r="114" spans="2:16" customFormat="1" hidden="1" x14ac:dyDescent="0.2">
      <c r="B114" t="s">
        <v>1857</v>
      </c>
      <c r="C114" t="s">
        <v>1858</v>
      </c>
      <c r="F114" s="1" t="s">
        <v>15</v>
      </c>
      <c r="G114" t="s">
        <v>2337</v>
      </c>
      <c r="H114" t="s">
        <v>2338</v>
      </c>
      <c r="I114" s="1"/>
      <c r="J114" s="1"/>
      <c r="K114" s="7" t="s">
        <v>3249</v>
      </c>
      <c r="L114" s="14"/>
      <c r="M114" s="1" t="s">
        <v>1859</v>
      </c>
      <c r="N114" s="1" t="s">
        <v>2128</v>
      </c>
      <c r="O114" s="4" t="s">
        <v>3569</v>
      </c>
      <c r="P114" s="6" t="s">
        <v>2126</v>
      </c>
    </row>
    <row r="115" spans="2:16" customFormat="1" hidden="1" x14ac:dyDescent="0.2">
      <c r="B115" t="s">
        <v>1857</v>
      </c>
      <c r="C115" t="s">
        <v>1858</v>
      </c>
      <c r="F115" s="1" t="s">
        <v>15</v>
      </c>
      <c r="G115" t="s">
        <v>2339</v>
      </c>
      <c r="H115" t="s">
        <v>2340</v>
      </c>
      <c r="I115" s="1"/>
      <c r="J115" s="1"/>
      <c r="K115" s="7" t="s">
        <v>3249</v>
      </c>
      <c r="L115" s="14"/>
      <c r="M115" s="1" t="s">
        <v>1859</v>
      </c>
      <c r="N115" s="1" t="s">
        <v>2128</v>
      </c>
      <c r="O115" s="4" t="s">
        <v>3569</v>
      </c>
      <c r="P115" s="6" t="s">
        <v>2126</v>
      </c>
    </row>
    <row r="116" spans="2:16" customFormat="1" hidden="1" x14ac:dyDescent="0.2">
      <c r="B116" t="s">
        <v>1857</v>
      </c>
      <c r="C116" t="s">
        <v>1858</v>
      </c>
      <c r="F116" s="1" t="s">
        <v>15</v>
      </c>
      <c r="G116" t="s">
        <v>2341</v>
      </c>
      <c r="H116" t="s">
        <v>2342</v>
      </c>
      <c r="I116" s="1"/>
      <c r="J116" s="1"/>
      <c r="K116" s="7" t="s">
        <v>3249</v>
      </c>
      <c r="L116" s="14"/>
      <c r="M116" s="1" t="s">
        <v>1859</v>
      </c>
      <c r="N116" s="1" t="s">
        <v>2128</v>
      </c>
      <c r="O116" s="4" t="s">
        <v>3569</v>
      </c>
      <c r="P116" s="6" t="s">
        <v>2126</v>
      </c>
    </row>
    <row r="117" spans="2:16" customFormat="1" hidden="1" x14ac:dyDescent="0.2">
      <c r="B117" t="s">
        <v>1857</v>
      </c>
      <c r="C117" t="s">
        <v>1858</v>
      </c>
      <c r="F117" s="1" t="s">
        <v>15</v>
      </c>
      <c r="G117" t="s">
        <v>2343</v>
      </c>
      <c r="H117" t="s">
        <v>2344</v>
      </c>
      <c r="I117" s="1"/>
      <c r="J117" s="1"/>
      <c r="K117" s="7" t="s">
        <v>3249</v>
      </c>
      <c r="L117" s="14"/>
      <c r="M117" s="1" t="s">
        <v>1859</v>
      </c>
      <c r="N117" s="1" t="s">
        <v>2128</v>
      </c>
      <c r="O117" s="4" t="s">
        <v>3569</v>
      </c>
      <c r="P117" s="6" t="s">
        <v>2126</v>
      </c>
    </row>
    <row r="118" spans="2:16" customFormat="1" hidden="1" x14ac:dyDescent="0.2">
      <c r="B118" t="s">
        <v>1857</v>
      </c>
      <c r="C118" t="s">
        <v>1858</v>
      </c>
      <c r="F118" s="1" t="s">
        <v>15</v>
      </c>
      <c r="G118" t="s">
        <v>2345</v>
      </c>
      <c r="H118" t="s">
        <v>2346</v>
      </c>
      <c r="I118" s="1"/>
      <c r="J118" s="1"/>
      <c r="K118" s="7" t="s">
        <v>3249</v>
      </c>
      <c r="L118" s="14"/>
      <c r="M118" s="1" t="s">
        <v>1859</v>
      </c>
      <c r="N118" s="1" t="s">
        <v>2128</v>
      </c>
      <c r="O118" s="4" t="s">
        <v>3569</v>
      </c>
      <c r="P118" s="6" t="s">
        <v>2126</v>
      </c>
    </row>
    <row r="119" spans="2:16" customFormat="1" hidden="1" x14ac:dyDescent="0.2">
      <c r="B119" t="s">
        <v>1857</v>
      </c>
      <c r="C119" t="s">
        <v>1858</v>
      </c>
      <c r="F119" s="1" t="s">
        <v>15</v>
      </c>
      <c r="G119" t="s">
        <v>2347</v>
      </c>
      <c r="H119" t="s">
        <v>2348</v>
      </c>
      <c r="I119" s="1"/>
      <c r="J119" s="1"/>
      <c r="K119" s="7" t="s">
        <v>3249</v>
      </c>
      <c r="L119" s="14"/>
      <c r="M119" s="1" t="s">
        <v>1859</v>
      </c>
      <c r="N119" s="1" t="s">
        <v>2128</v>
      </c>
      <c r="O119" s="4" t="s">
        <v>3569</v>
      </c>
      <c r="P119" s="6" t="s">
        <v>2126</v>
      </c>
    </row>
    <row r="120" spans="2:16" customFormat="1" hidden="1" x14ac:dyDescent="0.2">
      <c r="B120" t="s">
        <v>1857</v>
      </c>
      <c r="C120" t="s">
        <v>1858</v>
      </c>
      <c r="F120" s="1" t="s">
        <v>15</v>
      </c>
      <c r="G120" t="s">
        <v>2349</v>
      </c>
      <c r="H120" t="s">
        <v>2350</v>
      </c>
      <c r="I120" s="1"/>
      <c r="J120" s="1"/>
      <c r="K120" s="7" t="s">
        <v>3249</v>
      </c>
      <c r="L120" s="14"/>
      <c r="M120" s="1" t="s">
        <v>1859</v>
      </c>
      <c r="N120" s="1" t="s">
        <v>2128</v>
      </c>
      <c r="O120" s="4" t="s">
        <v>3569</v>
      </c>
      <c r="P120" s="6" t="s">
        <v>2126</v>
      </c>
    </row>
    <row r="121" spans="2:16" customFormat="1" hidden="1" x14ac:dyDescent="0.2">
      <c r="B121" t="s">
        <v>1857</v>
      </c>
      <c r="C121" t="s">
        <v>1858</v>
      </c>
      <c r="F121" s="1" t="s">
        <v>15</v>
      </c>
      <c r="G121" t="s">
        <v>2351</v>
      </c>
      <c r="H121" t="s">
        <v>2352</v>
      </c>
      <c r="I121" s="1"/>
      <c r="J121" s="1"/>
      <c r="K121" s="7" t="s">
        <v>3249</v>
      </c>
      <c r="L121" s="14"/>
      <c r="M121" s="1" t="s">
        <v>1859</v>
      </c>
      <c r="N121" s="1" t="s">
        <v>2128</v>
      </c>
      <c r="O121" s="4" t="s">
        <v>3569</v>
      </c>
      <c r="P121" s="6" t="s">
        <v>2126</v>
      </c>
    </row>
    <row r="122" spans="2:16" customFormat="1" hidden="1" x14ac:dyDescent="0.2">
      <c r="B122" t="s">
        <v>1857</v>
      </c>
      <c r="C122" t="s">
        <v>1858</v>
      </c>
      <c r="F122" s="1" t="s">
        <v>15</v>
      </c>
      <c r="G122" t="s">
        <v>2353</v>
      </c>
      <c r="H122" t="s">
        <v>2354</v>
      </c>
      <c r="I122" s="1"/>
      <c r="J122" s="1"/>
      <c r="K122" s="7" t="s">
        <v>3249</v>
      </c>
      <c r="L122" s="14"/>
      <c r="M122" s="1" t="s">
        <v>1859</v>
      </c>
      <c r="N122" s="1" t="s">
        <v>2128</v>
      </c>
      <c r="O122" s="4" t="s">
        <v>3569</v>
      </c>
      <c r="P122" s="6" t="s">
        <v>2126</v>
      </c>
    </row>
    <row r="123" spans="2:16" customFormat="1" hidden="1" x14ac:dyDescent="0.2">
      <c r="B123" t="s">
        <v>1857</v>
      </c>
      <c r="C123" t="s">
        <v>1858</v>
      </c>
      <c r="F123" s="1" t="s">
        <v>15</v>
      </c>
      <c r="G123" t="s">
        <v>2355</v>
      </c>
      <c r="H123" t="s">
        <v>2356</v>
      </c>
      <c r="I123" s="1"/>
      <c r="J123" s="1"/>
      <c r="K123" s="7" t="s">
        <v>3249</v>
      </c>
      <c r="L123" s="14"/>
      <c r="M123" s="1" t="s">
        <v>1859</v>
      </c>
      <c r="N123" s="1" t="s">
        <v>2128</v>
      </c>
      <c r="O123" s="4" t="s">
        <v>3569</v>
      </c>
      <c r="P123" s="6" t="s">
        <v>2126</v>
      </c>
    </row>
    <row r="124" spans="2:16" customFormat="1" hidden="1" x14ac:dyDescent="0.2">
      <c r="B124" t="s">
        <v>1857</v>
      </c>
      <c r="C124" t="s">
        <v>1858</v>
      </c>
      <c r="F124" s="1" t="s">
        <v>15</v>
      </c>
      <c r="G124" t="s">
        <v>2357</v>
      </c>
      <c r="H124" t="s">
        <v>2358</v>
      </c>
      <c r="I124" s="1"/>
      <c r="J124" s="1"/>
      <c r="K124" s="7" t="s">
        <v>3249</v>
      </c>
      <c r="L124" s="14"/>
      <c r="M124" s="1" t="s">
        <v>1859</v>
      </c>
      <c r="N124" s="1" t="s">
        <v>2128</v>
      </c>
      <c r="O124" s="4" t="s">
        <v>3569</v>
      </c>
      <c r="P124" s="6" t="s">
        <v>2126</v>
      </c>
    </row>
    <row r="125" spans="2:16" customFormat="1" hidden="1" x14ac:dyDescent="0.2">
      <c r="B125" t="s">
        <v>1857</v>
      </c>
      <c r="C125" t="s">
        <v>1858</v>
      </c>
      <c r="F125" s="1" t="s">
        <v>15</v>
      </c>
      <c r="G125" t="s">
        <v>2359</v>
      </c>
      <c r="H125" t="s">
        <v>2360</v>
      </c>
      <c r="I125" s="1"/>
      <c r="J125" s="1"/>
      <c r="K125" s="7" t="s">
        <v>3249</v>
      </c>
      <c r="L125" s="14"/>
      <c r="M125" s="1" t="s">
        <v>1859</v>
      </c>
      <c r="N125" s="1" t="s">
        <v>2128</v>
      </c>
      <c r="O125" s="4" t="s">
        <v>3569</v>
      </c>
      <c r="P125" s="6" t="s">
        <v>2126</v>
      </c>
    </row>
    <row r="126" spans="2:16" customFormat="1" hidden="1" x14ac:dyDescent="0.2">
      <c r="B126" t="s">
        <v>1857</v>
      </c>
      <c r="C126" t="s">
        <v>1858</v>
      </c>
      <c r="F126" s="1" t="s">
        <v>15</v>
      </c>
      <c r="G126" t="s">
        <v>2361</v>
      </c>
      <c r="H126" t="s">
        <v>2362</v>
      </c>
      <c r="I126" s="1"/>
      <c r="J126" s="1"/>
      <c r="K126" s="7" t="s">
        <v>3249</v>
      </c>
      <c r="L126" s="14"/>
      <c r="M126" s="1" t="s">
        <v>1859</v>
      </c>
      <c r="N126" s="1" t="s">
        <v>2128</v>
      </c>
      <c r="O126" s="4" t="s">
        <v>3569</v>
      </c>
      <c r="P126" s="6" t="s">
        <v>2126</v>
      </c>
    </row>
    <row r="127" spans="2:16" customFormat="1" hidden="1" x14ac:dyDescent="0.2">
      <c r="B127" t="s">
        <v>1857</v>
      </c>
      <c r="C127" t="s">
        <v>1858</v>
      </c>
      <c r="F127" s="1" t="s">
        <v>15</v>
      </c>
      <c r="G127" t="s">
        <v>2363</v>
      </c>
      <c r="H127" t="s">
        <v>2364</v>
      </c>
      <c r="I127" s="1"/>
      <c r="J127" s="1"/>
      <c r="K127" s="7" t="s">
        <v>3249</v>
      </c>
      <c r="L127" s="14"/>
      <c r="M127" s="1" t="s">
        <v>1859</v>
      </c>
      <c r="N127" s="1" t="s">
        <v>2128</v>
      </c>
      <c r="O127" s="4" t="s">
        <v>3569</v>
      </c>
      <c r="P127" s="6" t="s">
        <v>2126</v>
      </c>
    </row>
    <row r="128" spans="2:16" customFormat="1" hidden="1" x14ac:dyDescent="0.2">
      <c r="B128" t="s">
        <v>1857</v>
      </c>
      <c r="C128" t="s">
        <v>1858</v>
      </c>
      <c r="F128" s="1" t="s">
        <v>15</v>
      </c>
      <c r="G128" t="s">
        <v>2365</v>
      </c>
      <c r="H128" t="s">
        <v>2366</v>
      </c>
      <c r="I128" s="1"/>
      <c r="J128" s="1"/>
      <c r="K128" s="7" t="s">
        <v>3249</v>
      </c>
      <c r="L128" s="14"/>
      <c r="M128" s="1" t="s">
        <v>1859</v>
      </c>
      <c r="N128" s="1" t="s">
        <v>2128</v>
      </c>
      <c r="O128" s="4" t="s">
        <v>3569</v>
      </c>
      <c r="P128" s="6" t="s">
        <v>2126</v>
      </c>
    </row>
    <row r="129" spans="2:16" customFormat="1" hidden="1" x14ac:dyDescent="0.2">
      <c r="B129" t="s">
        <v>1857</v>
      </c>
      <c r="C129" t="s">
        <v>1858</v>
      </c>
      <c r="F129" s="1" t="s">
        <v>15</v>
      </c>
      <c r="G129" t="s">
        <v>2367</v>
      </c>
      <c r="H129" t="s">
        <v>2368</v>
      </c>
      <c r="I129" s="1"/>
      <c r="J129" s="1"/>
      <c r="K129" s="7" t="s">
        <v>3249</v>
      </c>
      <c r="L129" s="14"/>
      <c r="M129" s="1" t="s">
        <v>1859</v>
      </c>
      <c r="N129" s="1" t="s">
        <v>2128</v>
      </c>
      <c r="O129" s="4" t="s">
        <v>3569</v>
      </c>
      <c r="P129" s="6" t="s">
        <v>2126</v>
      </c>
    </row>
    <row r="130" spans="2:16" customFormat="1" hidden="1" x14ac:dyDescent="0.2">
      <c r="B130" t="s">
        <v>1857</v>
      </c>
      <c r="C130" t="s">
        <v>1858</v>
      </c>
      <c r="F130" s="1" t="s">
        <v>15</v>
      </c>
      <c r="G130" t="s">
        <v>2369</v>
      </c>
      <c r="H130" t="s">
        <v>2370</v>
      </c>
      <c r="I130" s="1"/>
      <c r="J130" s="1"/>
      <c r="K130" s="7" t="s">
        <v>3249</v>
      </c>
      <c r="L130" s="14"/>
      <c r="M130" s="1" t="s">
        <v>1859</v>
      </c>
      <c r="N130" s="1" t="s">
        <v>2128</v>
      </c>
      <c r="O130" s="4" t="s">
        <v>3569</v>
      </c>
      <c r="P130" s="6" t="s">
        <v>2126</v>
      </c>
    </row>
    <row r="131" spans="2:16" customFormat="1" hidden="1" x14ac:dyDescent="0.2">
      <c r="B131" t="s">
        <v>1857</v>
      </c>
      <c r="C131" t="s">
        <v>1858</v>
      </c>
      <c r="F131" s="1" t="s">
        <v>15</v>
      </c>
      <c r="G131" t="s">
        <v>2371</v>
      </c>
      <c r="H131" t="s">
        <v>2372</v>
      </c>
      <c r="I131" s="1"/>
      <c r="J131" s="1"/>
      <c r="K131" s="7" t="s">
        <v>3249</v>
      </c>
      <c r="L131" s="14"/>
      <c r="M131" s="1" t="s">
        <v>1859</v>
      </c>
      <c r="N131" s="1" t="s">
        <v>2128</v>
      </c>
      <c r="O131" s="4" t="s">
        <v>3569</v>
      </c>
      <c r="P131" s="6" t="s">
        <v>2126</v>
      </c>
    </row>
    <row r="132" spans="2:16" customFormat="1" hidden="1" x14ac:dyDescent="0.2">
      <c r="B132" t="s">
        <v>1857</v>
      </c>
      <c r="C132" t="s">
        <v>1858</v>
      </c>
      <c r="F132" s="1" t="s">
        <v>15</v>
      </c>
      <c r="G132" t="s">
        <v>2373</v>
      </c>
      <c r="H132" t="s">
        <v>2374</v>
      </c>
      <c r="I132" s="1"/>
      <c r="J132" s="1"/>
      <c r="K132" s="7" t="s">
        <v>3249</v>
      </c>
      <c r="L132" s="14"/>
      <c r="M132" s="1" t="s">
        <v>1859</v>
      </c>
      <c r="N132" s="1" t="s">
        <v>2128</v>
      </c>
      <c r="O132" s="4" t="s">
        <v>3569</v>
      </c>
      <c r="P132" s="6" t="s">
        <v>2126</v>
      </c>
    </row>
    <row r="133" spans="2:16" customFormat="1" hidden="1" x14ac:dyDescent="0.2">
      <c r="B133" t="s">
        <v>1857</v>
      </c>
      <c r="C133" t="s">
        <v>1858</v>
      </c>
      <c r="F133" s="1" t="s">
        <v>15</v>
      </c>
      <c r="G133" t="s">
        <v>2375</v>
      </c>
      <c r="H133" t="s">
        <v>2376</v>
      </c>
      <c r="I133" s="1"/>
      <c r="J133" s="1"/>
      <c r="K133" s="7" t="s">
        <v>3249</v>
      </c>
      <c r="L133" s="14"/>
      <c r="M133" s="1" t="s">
        <v>1859</v>
      </c>
      <c r="N133" s="1" t="s">
        <v>2128</v>
      </c>
      <c r="O133" s="4" t="s">
        <v>3569</v>
      </c>
      <c r="P133" s="6" t="s">
        <v>2126</v>
      </c>
    </row>
    <row r="134" spans="2:16" customFormat="1" hidden="1" x14ac:dyDescent="0.2">
      <c r="B134" t="s">
        <v>1857</v>
      </c>
      <c r="C134" t="s">
        <v>1858</v>
      </c>
      <c r="F134" s="1" t="s">
        <v>15</v>
      </c>
      <c r="G134" t="s">
        <v>2377</v>
      </c>
      <c r="H134" t="s">
        <v>2378</v>
      </c>
      <c r="I134" s="1"/>
      <c r="J134" s="1"/>
      <c r="K134" s="7" t="s">
        <v>3249</v>
      </c>
      <c r="L134" s="14"/>
      <c r="M134" s="1" t="s">
        <v>1859</v>
      </c>
      <c r="N134" s="1" t="s">
        <v>2128</v>
      </c>
      <c r="O134" s="4" t="s">
        <v>3569</v>
      </c>
      <c r="P134" s="6" t="s">
        <v>2126</v>
      </c>
    </row>
    <row r="135" spans="2:16" customFormat="1" hidden="1" x14ac:dyDescent="0.2">
      <c r="B135" t="s">
        <v>1857</v>
      </c>
      <c r="C135" t="s">
        <v>1858</v>
      </c>
      <c r="F135" s="1" t="s">
        <v>15</v>
      </c>
      <c r="G135" t="s">
        <v>2379</v>
      </c>
      <c r="H135" t="s">
        <v>2380</v>
      </c>
      <c r="I135" s="1"/>
      <c r="J135" s="1"/>
      <c r="K135" s="7" t="s">
        <v>3249</v>
      </c>
      <c r="L135" s="14"/>
      <c r="M135" s="1" t="s">
        <v>1859</v>
      </c>
      <c r="N135" s="1" t="s">
        <v>2128</v>
      </c>
      <c r="O135" s="4" t="s">
        <v>3569</v>
      </c>
      <c r="P135" s="6" t="s">
        <v>2126</v>
      </c>
    </row>
    <row r="136" spans="2:16" customFormat="1" hidden="1" x14ac:dyDescent="0.2">
      <c r="B136" t="s">
        <v>1857</v>
      </c>
      <c r="C136" t="s">
        <v>1858</v>
      </c>
      <c r="F136" s="1" t="s">
        <v>15</v>
      </c>
      <c r="G136" t="s">
        <v>2381</v>
      </c>
      <c r="H136" t="s">
        <v>2382</v>
      </c>
      <c r="I136" s="1"/>
      <c r="J136" s="1"/>
      <c r="K136" s="7" t="s">
        <v>3249</v>
      </c>
      <c r="L136" s="14"/>
      <c r="M136" s="1" t="s">
        <v>1859</v>
      </c>
      <c r="N136" s="1" t="s">
        <v>2128</v>
      </c>
      <c r="O136" s="4" t="s">
        <v>3569</v>
      </c>
      <c r="P136" s="6" t="s">
        <v>2126</v>
      </c>
    </row>
    <row r="137" spans="2:16" customFormat="1" hidden="1" x14ac:dyDescent="0.2">
      <c r="B137" t="s">
        <v>1857</v>
      </c>
      <c r="C137" t="s">
        <v>1858</v>
      </c>
      <c r="F137" s="1" t="s">
        <v>15</v>
      </c>
      <c r="G137" t="s">
        <v>2383</v>
      </c>
      <c r="H137" t="s">
        <v>2384</v>
      </c>
      <c r="I137" s="1"/>
      <c r="J137" s="1"/>
      <c r="K137" s="7" t="s">
        <v>3249</v>
      </c>
      <c r="L137" s="14"/>
      <c r="M137" s="1" t="s">
        <v>1859</v>
      </c>
      <c r="N137" s="1" t="s">
        <v>2128</v>
      </c>
      <c r="O137" s="4" t="s">
        <v>3569</v>
      </c>
      <c r="P137" s="6" t="s">
        <v>2126</v>
      </c>
    </row>
    <row r="138" spans="2:16" customFormat="1" hidden="1" x14ac:dyDescent="0.2">
      <c r="B138" t="s">
        <v>1857</v>
      </c>
      <c r="C138" t="s">
        <v>1858</v>
      </c>
      <c r="F138" s="1" t="s">
        <v>15</v>
      </c>
      <c r="G138" t="s">
        <v>2385</v>
      </c>
      <c r="H138" t="s">
        <v>2386</v>
      </c>
      <c r="I138" s="1"/>
      <c r="J138" s="1"/>
      <c r="K138" s="7" t="s">
        <v>3249</v>
      </c>
      <c r="L138" s="14"/>
      <c r="M138" s="1" t="s">
        <v>1859</v>
      </c>
      <c r="N138" s="1" t="s">
        <v>2128</v>
      </c>
      <c r="O138" s="4" t="s">
        <v>3569</v>
      </c>
      <c r="P138" s="6" t="s">
        <v>2126</v>
      </c>
    </row>
    <row r="139" spans="2:16" customFormat="1" hidden="1" x14ac:dyDescent="0.2">
      <c r="B139" t="s">
        <v>1857</v>
      </c>
      <c r="C139" t="s">
        <v>1858</v>
      </c>
      <c r="F139" s="1" t="s">
        <v>15</v>
      </c>
      <c r="G139" t="s">
        <v>2387</v>
      </c>
      <c r="H139" t="s">
        <v>2388</v>
      </c>
      <c r="I139" s="1"/>
      <c r="J139" s="1"/>
      <c r="K139" s="7" t="s">
        <v>3249</v>
      </c>
      <c r="L139" s="14"/>
      <c r="M139" s="1" t="s">
        <v>1859</v>
      </c>
      <c r="N139" s="1" t="s">
        <v>2128</v>
      </c>
      <c r="O139" s="4" t="s">
        <v>3569</v>
      </c>
      <c r="P139" s="6" t="s">
        <v>2126</v>
      </c>
    </row>
    <row r="140" spans="2:16" customFormat="1" hidden="1" x14ac:dyDescent="0.2">
      <c r="B140" t="s">
        <v>1857</v>
      </c>
      <c r="C140" t="s">
        <v>1858</v>
      </c>
      <c r="F140" s="1" t="s">
        <v>15</v>
      </c>
      <c r="G140" t="s">
        <v>2389</v>
      </c>
      <c r="H140" t="s">
        <v>2390</v>
      </c>
      <c r="I140" s="1"/>
      <c r="J140" s="1"/>
      <c r="K140" s="7" t="s">
        <v>3249</v>
      </c>
      <c r="L140" s="14"/>
      <c r="M140" s="1" t="s">
        <v>1859</v>
      </c>
      <c r="N140" s="1" t="s">
        <v>2128</v>
      </c>
      <c r="O140" s="4" t="s">
        <v>3569</v>
      </c>
      <c r="P140" s="6" t="s">
        <v>2126</v>
      </c>
    </row>
    <row r="141" spans="2:16" customFormat="1" hidden="1" x14ac:dyDescent="0.2">
      <c r="B141" t="s">
        <v>1857</v>
      </c>
      <c r="C141" t="s">
        <v>1858</v>
      </c>
      <c r="F141" s="1" t="s">
        <v>15</v>
      </c>
      <c r="G141" t="s">
        <v>2391</v>
      </c>
      <c r="H141" t="s">
        <v>2392</v>
      </c>
      <c r="I141" s="1"/>
      <c r="J141" s="1"/>
      <c r="K141" s="7" t="s">
        <v>3249</v>
      </c>
      <c r="L141" s="14"/>
      <c r="M141" s="1" t="s">
        <v>1859</v>
      </c>
      <c r="N141" s="1" t="s">
        <v>2128</v>
      </c>
      <c r="O141" s="4" t="s">
        <v>3569</v>
      </c>
      <c r="P141" s="6" t="s">
        <v>2126</v>
      </c>
    </row>
    <row r="142" spans="2:16" customFormat="1" hidden="1" x14ac:dyDescent="0.2">
      <c r="B142" t="s">
        <v>1857</v>
      </c>
      <c r="C142" t="s">
        <v>1858</v>
      </c>
      <c r="F142" s="1" t="s">
        <v>15</v>
      </c>
      <c r="G142" t="s">
        <v>2393</v>
      </c>
      <c r="H142" t="s">
        <v>2394</v>
      </c>
      <c r="I142" s="1"/>
      <c r="J142" s="1"/>
      <c r="K142" s="7" t="s">
        <v>3249</v>
      </c>
      <c r="L142" s="14"/>
      <c r="M142" s="1" t="s">
        <v>1859</v>
      </c>
      <c r="N142" s="1" t="s">
        <v>2128</v>
      </c>
      <c r="O142" s="4" t="s">
        <v>3569</v>
      </c>
      <c r="P142" s="6" t="s">
        <v>2126</v>
      </c>
    </row>
    <row r="143" spans="2:16" customFormat="1" hidden="1" x14ac:dyDescent="0.2">
      <c r="B143" t="s">
        <v>1857</v>
      </c>
      <c r="C143" t="s">
        <v>1858</v>
      </c>
      <c r="F143" s="1" t="s">
        <v>15</v>
      </c>
      <c r="G143" t="s">
        <v>2395</v>
      </c>
      <c r="H143" t="s">
        <v>2396</v>
      </c>
      <c r="I143" s="1"/>
      <c r="J143" s="1"/>
      <c r="K143" s="7" t="s">
        <v>3249</v>
      </c>
      <c r="L143" s="14"/>
      <c r="M143" s="1" t="s">
        <v>1859</v>
      </c>
      <c r="N143" s="1" t="s">
        <v>2128</v>
      </c>
      <c r="O143" s="4" t="s">
        <v>3569</v>
      </c>
      <c r="P143" s="6" t="s">
        <v>2126</v>
      </c>
    </row>
    <row r="144" spans="2:16" customFormat="1" hidden="1" x14ac:dyDescent="0.2">
      <c r="B144" t="s">
        <v>1857</v>
      </c>
      <c r="C144" t="s">
        <v>1858</v>
      </c>
      <c r="F144" s="1" t="s">
        <v>15</v>
      </c>
      <c r="G144" t="s">
        <v>2397</v>
      </c>
      <c r="H144" t="s">
        <v>2398</v>
      </c>
      <c r="I144" s="1"/>
      <c r="J144" s="1"/>
      <c r="K144" s="7" t="s">
        <v>3249</v>
      </c>
      <c r="L144" s="14"/>
      <c r="M144" s="1" t="s">
        <v>1859</v>
      </c>
      <c r="N144" s="1" t="s">
        <v>2128</v>
      </c>
      <c r="O144" s="4" t="s">
        <v>3569</v>
      </c>
      <c r="P144" s="6" t="s">
        <v>2126</v>
      </c>
    </row>
    <row r="145" spans="2:16" customFormat="1" hidden="1" x14ac:dyDescent="0.2">
      <c r="B145" t="s">
        <v>1857</v>
      </c>
      <c r="C145" t="s">
        <v>1858</v>
      </c>
      <c r="F145" s="1" t="s">
        <v>15</v>
      </c>
      <c r="G145" t="s">
        <v>2399</v>
      </c>
      <c r="H145" t="s">
        <v>2400</v>
      </c>
      <c r="I145" s="1"/>
      <c r="J145" s="1"/>
      <c r="K145" s="7" t="s">
        <v>3249</v>
      </c>
      <c r="L145" s="14"/>
      <c r="M145" s="1" t="s">
        <v>1859</v>
      </c>
      <c r="N145" s="1" t="s">
        <v>2128</v>
      </c>
      <c r="O145" s="4" t="s">
        <v>3569</v>
      </c>
      <c r="P145" s="6" t="s">
        <v>2126</v>
      </c>
    </row>
    <row r="146" spans="2:16" customFormat="1" hidden="1" x14ac:dyDescent="0.2">
      <c r="B146" t="s">
        <v>1857</v>
      </c>
      <c r="C146" t="s">
        <v>1858</v>
      </c>
      <c r="F146" s="1" t="s">
        <v>15</v>
      </c>
      <c r="G146" t="s">
        <v>2401</v>
      </c>
      <c r="H146" t="s">
        <v>2402</v>
      </c>
      <c r="I146" s="1"/>
      <c r="J146" s="1"/>
      <c r="K146" s="7" t="s">
        <v>3249</v>
      </c>
      <c r="L146" s="14"/>
      <c r="M146" s="1" t="s">
        <v>1859</v>
      </c>
      <c r="N146" s="1" t="s">
        <v>2128</v>
      </c>
      <c r="O146" s="4" t="s">
        <v>3569</v>
      </c>
      <c r="P146" s="6" t="s">
        <v>2126</v>
      </c>
    </row>
    <row r="147" spans="2:16" customFormat="1" hidden="1" x14ac:dyDescent="0.2">
      <c r="B147" t="s">
        <v>1857</v>
      </c>
      <c r="C147" t="s">
        <v>1858</v>
      </c>
      <c r="F147" s="1" t="s">
        <v>15</v>
      </c>
      <c r="G147" t="s">
        <v>2403</v>
      </c>
      <c r="H147" t="s">
        <v>2404</v>
      </c>
      <c r="I147" s="1"/>
      <c r="J147" s="1"/>
      <c r="K147" s="7" t="s">
        <v>3249</v>
      </c>
      <c r="L147" s="14"/>
      <c r="M147" s="1" t="s">
        <v>1859</v>
      </c>
      <c r="N147" s="1" t="s">
        <v>2128</v>
      </c>
      <c r="O147" s="4" t="s">
        <v>3569</v>
      </c>
      <c r="P147" s="6" t="s">
        <v>2126</v>
      </c>
    </row>
    <row r="148" spans="2:16" customFormat="1" hidden="1" x14ac:dyDescent="0.2">
      <c r="B148" t="s">
        <v>1857</v>
      </c>
      <c r="C148" t="s">
        <v>1858</v>
      </c>
      <c r="F148" s="1" t="s">
        <v>15</v>
      </c>
      <c r="G148" t="s">
        <v>2405</v>
      </c>
      <c r="H148" t="s">
        <v>2406</v>
      </c>
      <c r="I148" s="1"/>
      <c r="J148" s="1"/>
      <c r="K148" s="7" t="s">
        <v>3249</v>
      </c>
      <c r="L148" s="14"/>
      <c r="M148" s="1" t="s">
        <v>1859</v>
      </c>
      <c r="N148" s="1" t="s">
        <v>2128</v>
      </c>
      <c r="O148" s="4" t="s">
        <v>3569</v>
      </c>
      <c r="P148" s="6" t="s">
        <v>2126</v>
      </c>
    </row>
    <row r="149" spans="2:16" customFormat="1" hidden="1" x14ac:dyDescent="0.2">
      <c r="B149" t="s">
        <v>1857</v>
      </c>
      <c r="C149" t="s">
        <v>1858</v>
      </c>
      <c r="F149" s="1" t="s">
        <v>15</v>
      </c>
      <c r="G149" t="s">
        <v>2407</v>
      </c>
      <c r="H149" t="s">
        <v>2408</v>
      </c>
      <c r="I149" s="1"/>
      <c r="J149" s="1"/>
      <c r="K149" s="7" t="s">
        <v>3249</v>
      </c>
      <c r="L149" s="14"/>
      <c r="M149" s="1" t="s">
        <v>1859</v>
      </c>
      <c r="N149" s="1" t="s">
        <v>2128</v>
      </c>
      <c r="O149" s="4" t="s">
        <v>3569</v>
      </c>
      <c r="P149" s="6" t="s">
        <v>2126</v>
      </c>
    </row>
    <row r="150" spans="2:16" customFormat="1" hidden="1" x14ac:dyDescent="0.2">
      <c r="B150" t="s">
        <v>1857</v>
      </c>
      <c r="C150" t="s">
        <v>1858</v>
      </c>
      <c r="F150" s="1" t="s">
        <v>15</v>
      </c>
      <c r="G150" t="s">
        <v>2409</v>
      </c>
      <c r="H150" t="s">
        <v>2410</v>
      </c>
      <c r="I150" s="1"/>
      <c r="J150" s="1"/>
      <c r="K150" s="7" t="s">
        <v>3249</v>
      </c>
      <c r="L150" s="14"/>
      <c r="M150" s="1" t="s">
        <v>1859</v>
      </c>
      <c r="N150" s="1" t="s">
        <v>2128</v>
      </c>
      <c r="O150" s="4" t="s">
        <v>3569</v>
      </c>
      <c r="P150" s="6" t="s">
        <v>2126</v>
      </c>
    </row>
    <row r="151" spans="2:16" customFormat="1" hidden="1" x14ac:dyDescent="0.2">
      <c r="B151" t="s">
        <v>1857</v>
      </c>
      <c r="C151" t="s">
        <v>1858</v>
      </c>
      <c r="F151" s="1" t="s">
        <v>15</v>
      </c>
      <c r="G151" t="s">
        <v>2411</v>
      </c>
      <c r="H151" t="s">
        <v>2412</v>
      </c>
      <c r="I151" s="1"/>
      <c r="J151" s="1"/>
      <c r="K151" s="7" t="s">
        <v>3249</v>
      </c>
      <c r="L151" s="14"/>
      <c r="M151" s="1" t="s">
        <v>1859</v>
      </c>
      <c r="N151" s="1" t="s">
        <v>2128</v>
      </c>
      <c r="O151" s="4" t="s">
        <v>3569</v>
      </c>
      <c r="P151" s="6" t="s">
        <v>2126</v>
      </c>
    </row>
    <row r="152" spans="2:16" customFormat="1" hidden="1" x14ac:dyDescent="0.2">
      <c r="B152" t="s">
        <v>1857</v>
      </c>
      <c r="C152" t="s">
        <v>1858</v>
      </c>
      <c r="F152" s="1" t="s">
        <v>15</v>
      </c>
      <c r="G152" t="s">
        <v>2413</v>
      </c>
      <c r="H152" t="s">
        <v>2414</v>
      </c>
      <c r="I152" s="1"/>
      <c r="J152" s="1"/>
      <c r="K152" s="7" t="s">
        <v>3249</v>
      </c>
      <c r="L152" s="14"/>
      <c r="M152" s="1" t="s">
        <v>1859</v>
      </c>
      <c r="N152" s="1" t="s">
        <v>2128</v>
      </c>
      <c r="O152" s="4" t="s">
        <v>3569</v>
      </c>
      <c r="P152" s="6" t="s">
        <v>2126</v>
      </c>
    </row>
    <row r="153" spans="2:16" customFormat="1" hidden="1" x14ac:dyDescent="0.2">
      <c r="B153" t="s">
        <v>1857</v>
      </c>
      <c r="C153" t="s">
        <v>1858</v>
      </c>
      <c r="F153" s="1" t="s">
        <v>15</v>
      </c>
      <c r="G153" t="s">
        <v>2415</v>
      </c>
      <c r="H153" t="s">
        <v>2416</v>
      </c>
      <c r="I153" s="1"/>
      <c r="J153" s="1"/>
      <c r="K153" s="7" t="s">
        <v>3249</v>
      </c>
      <c r="L153" s="14"/>
      <c r="M153" s="1" t="s">
        <v>1859</v>
      </c>
      <c r="N153" s="1" t="s">
        <v>2128</v>
      </c>
      <c r="O153" s="4" t="s">
        <v>3569</v>
      </c>
      <c r="P153" s="6" t="s">
        <v>2126</v>
      </c>
    </row>
    <row r="154" spans="2:16" customFormat="1" hidden="1" x14ac:dyDescent="0.2">
      <c r="B154" t="s">
        <v>1857</v>
      </c>
      <c r="C154" t="s">
        <v>1858</v>
      </c>
      <c r="F154" s="1" t="s">
        <v>15</v>
      </c>
      <c r="G154" t="s">
        <v>2417</v>
      </c>
      <c r="H154" t="s">
        <v>2418</v>
      </c>
      <c r="I154" s="1"/>
      <c r="J154" s="1"/>
      <c r="K154" s="7" t="s">
        <v>3249</v>
      </c>
      <c r="L154" s="14"/>
      <c r="M154" s="1" t="s">
        <v>1859</v>
      </c>
      <c r="N154" s="1" t="s">
        <v>2128</v>
      </c>
      <c r="O154" s="4" t="s">
        <v>3569</v>
      </c>
      <c r="P154" s="6" t="s">
        <v>2126</v>
      </c>
    </row>
    <row r="155" spans="2:16" customFormat="1" hidden="1" x14ac:dyDescent="0.2">
      <c r="B155" t="s">
        <v>1857</v>
      </c>
      <c r="C155" t="s">
        <v>1858</v>
      </c>
      <c r="F155" s="1" t="s">
        <v>15</v>
      </c>
      <c r="G155" t="s">
        <v>2419</v>
      </c>
      <c r="H155" t="s">
        <v>2420</v>
      </c>
      <c r="I155" s="1"/>
      <c r="J155" s="1"/>
      <c r="K155" s="7" t="s">
        <v>3249</v>
      </c>
      <c r="L155" s="14"/>
      <c r="M155" s="1" t="s">
        <v>1859</v>
      </c>
      <c r="N155" s="1" t="s">
        <v>2128</v>
      </c>
      <c r="O155" s="4" t="s">
        <v>3569</v>
      </c>
      <c r="P155" s="6" t="s">
        <v>2126</v>
      </c>
    </row>
    <row r="156" spans="2:16" customFormat="1" hidden="1" x14ac:dyDescent="0.2">
      <c r="B156" t="s">
        <v>1857</v>
      </c>
      <c r="C156" t="s">
        <v>1858</v>
      </c>
      <c r="F156" s="1" t="s">
        <v>15</v>
      </c>
      <c r="G156" t="s">
        <v>2421</v>
      </c>
      <c r="H156" t="s">
        <v>2422</v>
      </c>
      <c r="I156" s="1"/>
      <c r="J156" s="1"/>
      <c r="K156" s="7" t="s">
        <v>3249</v>
      </c>
      <c r="L156" s="14"/>
      <c r="M156" s="1" t="s">
        <v>1859</v>
      </c>
      <c r="N156" s="1" t="s">
        <v>2128</v>
      </c>
      <c r="O156" s="4" t="s">
        <v>3569</v>
      </c>
      <c r="P156" s="6" t="s">
        <v>2126</v>
      </c>
    </row>
    <row r="157" spans="2:16" customFormat="1" hidden="1" x14ac:dyDescent="0.2">
      <c r="B157" t="s">
        <v>1857</v>
      </c>
      <c r="C157" t="s">
        <v>1858</v>
      </c>
      <c r="F157" s="1" t="s">
        <v>15</v>
      </c>
      <c r="G157" t="s">
        <v>2423</v>
      </c>
      <c r="H157" t="s">
        <v>2424</v>
      </c>
      <c r="I157" s="1"/>
      <c r="J157" s="1"/>
      <c r="K157" s="7" t="s">
        <v>3249</v>
      </c>
      <c r="L157" s="14"/>
      <c r="M157" s="1" t="s">
        <v>1859</v>
      </c>
      <c r="N157" s="1" t="s">
        <v>2128</v>
      </c>
      <c r="O157" s="4" t="s">
        <v>3569</v>
      </c>
      <c r="P157" s="6" t="s">
        <v>2126</v>
      </c>
    </row>
    <row r="158" spans="2:16" customFormat="1" hidden="1" x14ac:dyDescent="0.2">
      <c r="B158" t="s">
        <v>1857</v>
      </c>
      <c r="C158" t="s">
        <v>1858</v>
      </c>
      <c r="F158" s="1" t="s">
        <v>15</v>
      </c>
      <c r="G158" t="s">
        <v>2425</v>
      </c>
      <c r="H158" t="s">
        <v>2426</v>
      </c>
      <c r="I158" s="1"/>
      <c r="J158" s="1"/>
      <c r="K158" s="7" t="s">
        <v>3249</v>
      </c>
      <c r="L158" s="14"/>
      <c r="M158" s="1" t="s">
        <v>1859</v>
      </c>
      <c r="N158" s="1" t="s">
        <v>2128</v>
      </c>
      <c r="O158" s="4" t="s">
        <v>3569</v>
      </c>
      <c r="P158" s="6" t="s">
        <v>2126</v>
      </c>
    </row>
    <row r="159" spans="2:16" customFormat="1" hidden="1" x14ac:dyDescent="0.2">
      <c r="B159" t="s">
        <v>1857</v>
      </c>
      <c r="C159" t="s">
        <v>1858</v>
      </c>
      <c r="F159" s="1" t="s">
        <v>15</v>
      </c>
      <c r="G159" t="s">
        <v>2427</v>
      </c>
      <c r="H159" t="s">
        <v>2428</v>
      </c>
      <c r="I159" s="1"/>
      <c r="J159" s="1"/>
      <c r="K159" s="7" t="s">
        <v>3249</v>
      </c>
      <c r="L159" s="14"/>
      <c r="M159" s="1" t="s">
        <v>1859</v>
      </c>
      <c r="N159" s="1" t="s">
        <v>2128</v>
      </c>
      <c r="O159" s="4" t="s">
        <v>3569</v>
      </c>
      <c r="P159" s="6" t="s">
        <v>2126</v>
      </c>
    </row>
    <row r="160" spans="2:16" customFormat="1" hidden="1" x14ac:dyDescent="0.2">
      <c r="B160" t="s">
        <v>1857</v>
      </c>
      <c r="C160" t="s">
        <v>1858</v>
      </c>
      <c r="F160" s="1" t="s">
        <v>15</v>
      </c>
      <c r="G160" t="s">
        <v>2429</v>
      </c>
      <c r="H160" t="s">
        <v>2430</v>
      </c>
      <c r="I160" s="1"/>
      <c r="J160" s="1"/>
      <c r="K160" s="7" t="s">
        <v>3249</v>
      </c>
      <c r="L160" s="14"/>
      <c r="M160" s="1" t="s">
        <v>1859</v>
      </c>
      <c r="N160" s="1" t="s">
        <v>2128</v>
      </c>
      <c r="O160" s="4" t="s">
        <v>3569</v>
      </c>
      <c r="P160" s="6" t="s">
        <v>2126</v>
      </c>
    </row>
    <row r="161" spans="2:16" customFormat="1" hidden="1" x14ac:dyDescent="0.2">
      <c r="B161" t="s">
        <v>1857</v>
      </c>
      <c r="C161" t="s">
        <v>1858</v>
      </c>
      <c r="F161" s="1" t="s">
        <v>15</v>
      </c>
      <c r="G161" t="s">
        <v>2431</v>
      </c>
      <c r="H161" t="s">
        <v>2432</v>
      </c>
      <c r="I161" s="1"/>
      <c r="J161" s="1"/>
      <c r="K161" s="7" t="s">
        <v>3249</v>
      </c>
      <c r="L161" s="14"/>
      <c r="M161" s="1" t="s">
        <v>1859</v>
      </c>
      <c r="N161" s="1" t="s">
        <v>2128</v>
      </c>
      <c r="O161" s="4" t="s">
        <v>3569</v>
      </c>
      <c r="P161" s="6" t="s">
        <v>2126</v>
      </c>
    </row>
    <row r="162" spans="2:16" customFormat="1" hidden="1" x14ac:dyDescent="0.2">
      <c r="B162" t="s">
        <v>1857</v>
      </c>
      <c r="C162" t="s">
        <v>1858</v>
      </c>
      <c r="F162" s="1" t="s">
        <v>15</v>
      </c>
      <c r="G162" t="s">
        <v>2433</v>
      </c>
      <c r="H162" t="s">
        <v>2434</v>
      </c>
      <c r="I162" s="1"/>
      <c r="J162" s="1"/>
      <c r="K162" s="7" t="s">
        <v>3249</v>
      </c>
      <c r="L162" s="14"/>
      <c r="M162" s="1" t="s">
        <v>1859</v>
      </c>
      <c r="N162" s="1" t="s">
        <v>2128</v>
      </c>
      <c r="O162" s="4" t="s">
        <v>3569</v>
      </c>
      <c r="P162" s="6" t="s">
        <v>2126</v>
      </c>
    </row>
    <row r="163" spans="2:16" customFormat="1" hidden="1" x14ac:dyDescent="0.2">
      <c r="B163" t="s">
        <v>1857</v>
      </c>
      <c r="C163" t="s">
        <v>1858</v>
      </c>
      <c r="F163" s="1" t="s">
        <v>15</v>
      </c>
      <c r="G163" t="s">
        <v>2435</v>
      </c>
      <c r="H163" t="s">
        <v>2436</v>
      </c>
      <c r="I163" s="1"/>
      <c r="J163" s="1"/>
      <c r="K163" s="7" t="s">
        <v>3249</v>
      </c>
      <c r="L163" s="14"/>
      <c r="M163" s="1" t="s">
        <v>1859</v>
      </c>
      <c r="N163" s="1" t="s">
        <v>2128</v>
      </c>
      <c r="O163" s="4" t="s">
        <v>3569</v>
      </c>
      <c r="P163" s="6" t="s">
        <v>2126</v>
      </c>
    </row>
    <row r="164" spans="2:16" customFormat="1" hidden="1" x14ac:dyDescent="0.2">
      <c r="B164" t="s">
        <v>1857</v>
      </c>
      <c r="C164" t="s">
        <v>1858</v>
      </c>
      <c r="F164" s="1" t="s">
        <v>15</v>
      </c>
      <c r="G164" t="s">
        <v>2437</v>
      </c>
      <c r="H164" t="s">
        <v>2438</v>
      </c>
      <c r="I164" s="1"/>
      <c r="J164" s="1"/>
      <c r="K164" s="7" t="s">
        <v>3249</v>
      </c>
      <c r="L164" s="14"/>
      <c r="M164" s="1" t="s">
        <v>1859</v>
      </c>
      <c r="N164" s="1" t="s">
        <v>2128</v>
      </c>
      <c r="O164" s="4" t="s">
        <v>3569</v>
      </c>
      <c r="P164" s="6" t="s">
        <v>2126</v>
      </c>
    </row>
    <row r="165" spans="2:16" customFormat="1" hidden="1" x14ac:dyDescent="0.2">
      <c r="B165" t="s">
        <v>1857</v>
      </c>
      <c r="C165" t="s">
        <v>1858</v>
      </c>
      <c r="F165" s="1" t="s">
        <v>15</v>
      </c>
      <c r="G165" t="s">
        <v>2439</v>
      </c>
      <c r="H165" t="s">
        <v>2440</v>
      </c>
      <c r="I165" s="1"/>
      <c r="J165" s="1"/>
      <c r="K165" s="7" t="s">
        <v>3249</v>
      </c>
      <c r="L165" s="14"/>
      <c r="M165" s="1" t="s">
        <v>1859</v>
      </c>
      <c r="N165" s="1" t="s">
        <v>2128</v>
      </c>
      <c r="O165" s="4" t="s">
        <v>3569</v>
      </c>
      <c r="P165" s="6" t="s">
        <v>2126</v>
      </c>
    </row>
    <row r="166" spans="2:16" customFormat="1" hidden="1" x14ac:dyDescent="0.2">
      <c r="B166" t="s">
        <v>1857</v>
      </c>
      <c r="C166" t="s">
        <v>1858</v>
      </c>
      <c r="F166" s="1" t="s">
        <v>15</v>
      </c>
      <c r="G166" t="s">
        <v>2441</v>
      </c>
      <c r="H166" t="s">
        <v>2442</v>
      </c>
      <c r="I166" s="1"/>
      <c r="J166" s="1"/>
      <c r="K166" s="7" t="s">
        <v>3249</v>
      </c>
      <c r="L166" s="14"/>
      <c r="M166" s="1" t="s">
        <v>1859</v>
      </c>
      <c r="N166" s="1" t="s">
        <v>2128</v>
      </c>
      <c r="O166" s="4" t="s">
        <v>3569</v>
      </c>
      <c r="P166" s="6" t="s">
        <v>2126</v>
      </c>
    </row>
    <row r="167" spans="2:16" customFormat="1" hidden="1" x14ac:dyDescent="0.2">
      <c r="B167" t="s">
        <v>1857</v>
      </c>
      <c r="C167" t="s">
        <v>1858</v>
      </c>
      <c r="F167" s="1" t="s">
        <v>15</v>
      </c>
      <c r="G167" t="s">
        <v>2443</v>
      </c>
      <c r="H167" t="s">
        <v>2444</v>
      </c>
      <c r="I167" s="1"/>
      <c r="J167" s="1"/>
      <c r="K167" s="7" t="s">
        <v>3249</v>
      </c>
      <c r="L167" s="14"/>
      <c r="M167" s="1" t="s">
        <v>1859</v>
      </c>
      <c r="N167" s="1" t="s">
        <v>2128</v>
      </c>
      <c r="O167" s="4" t="s">
        <v>3569</v>
      </c>
      <c r="P167" s="6" t="s">
        <v>2126</v>
      </c>
    </row>
    <row r="168" spans="2:16" customFormat="1" hidden="1" x14ac:dyDescent="0.2">
      <c r="B168" t="s">
        <v>1857</v>
      </c>
      <c r="C168" t="s">
        <v>1858</v>
      </c>
      <c r="F168" s="1" t="s">
        <v>15</v>
      </c>
      <c r="G168" t="s">
        <v>2445</v>
      </c>
      <c r="H168" t="s">
        <v>2446</v>
      </c>
      <c r="I168" s="1"/>
      <c r="J168" s="1"/>
      <c r="K168" s="7" t="s">
        <v>3249</v>
      </c>
      <c r="L168" s="14"/>
      <c r="M168" s="1" t="s">
        <v>1859</v>
      </c>
      <c r="N168" s="1" t="s">
        <v>2128</v>
      </c>
      <c r="O168" s="4" t="s">
        <v>3569</v>
      </c>
      <c r="P168" s="6" t="s">
        <v>2126</v>
      </c>
    </row>
    <row r="169" spans="2:16" customFormat="1" hidden="1" x14ac:dyDescent="0.2">
      <c r="B169" t="s">
        <v>1857</v>
      </c>
      <c r="C169" t="s">
        <v>1858</v>
      </c>
      <c r="F169" s="1" t="s">
        <v>15</v>
      </c>
      <c r="G169" t="s">
        <v>2447</v>
      </c>
      <c r="H169" t="s">
        <v>2448</v>
      </c>
      <c r="I169" s="1"/>
      <c r="J169" s="1"/>
      <c r="K169" s="7" t="s">
        <v>3249</v>
      </c>
      <c r="L169" s="14"/>
      <c r="M169" s="1" t="s">
        <v>1859</v>
      </c>
      <c r="N169" s="1" t="s">
        <v>2128</v>
      </c>
      <c r="O169" s="4" t="s">
        <v>3569</v>
      </c>
      <c r="P169" s="6" t="s">
        <v>2126</v>
      </c>
    </row>
    <row r="170" spans="2:16" customFormat="1" hidden="1" x14ac:dyDescent="0.2">
      <c r="B170" t="s">
        <v>1857</v>
      </c>
      <c r="C170" t="s">
        <v>1858</v>
      </c>
      <c r="F170" s="1" t="s">
        <v>15</v>
      </c>
      <c r="G170" t="s">
        <v>2449</v>
      </c>
      <c r="H170" t="s">
        <v>2450</v>
      </c>
      <c r="I170" s="1"/>
      <c r="J170" s="1"/>
      <c r="K170" s="7" t="s">
        <v>3249</v>
      </c>
      <c r="L170" s="14"/>
      <c r="M170" s="1" t="s">
        <v>1859</v>
      </c>
      <c r="N170" s="1" t="s">
        <v>2128</v>
      </c>
      <c r="O170" s="4" t="s">
        <v>3569</v>
      </c>
      <c r="P170" s="6" t="s">
        <v>2126</v>
      </c>
    </row>
    <row r="171" spans="2:16" customFormat="1" hidden="1" x14ac:dyDescent="0.2">
      <c r="B171" t="s">
        <v>1857</v>
      </c>
      <c r="C171" t="s">
        <v>1858</v>
      </c>
      <c r="F171" s="1" t="s">
        <v>15</v>
      </c>
      <c r="G171" t="s">
        <v>2451</v>
      </c>
      <c r="H171" t="s">
        <v>2452</v>
      </c>
      <c r="I171" s="1"/>
      <c r="J171" s="1"/>
      <c r="K171" s="7" t="s">
        <v>3249</v>
      </c>
      <c r="L171" s="14"/>
      <c r="M171" s="1" t="s">
        <v>1859</v>
      </c>
      <c r="N171" s="1" t="s">
        <v>2128</v>
      </c>
      <c r="O171" s="4" t="s">
        <v>3569</v>
      </c>
      <c r="P171" s="6" t="s">
        <v>2126</v>
      </c>
    </row>
    <row r="172" spans="2:16" customFormat="1" hidden="1" x14ac:dyDescent="0.2">
      <c r="B172" t="s">
        <v>1857</v>
      </c>
      <c r="C172" t="s">
        <v>1858</v>
      </c>
      <c r="F172" s="1" t="s">
        <v>15</v>
      </c>
      <c r="G172" t="s">
        <v>2453</v>
      </c>
      <c r="H172" t="s">
        <v>2454</v>
      </c>
      <c r="I172" s="1"/>
      <c r="J172" s="1"/>
      <c r="K172" s="7" t="s">
        <v>3249</v>
      </c>
      <c r="L172" s="14"/>
      <c r="M172" s="1" t="s">
        <v>1859</v>
      </c>
      <c r="N172" s="1" t="s">
        <v>2128</v>
      </c>
      <c r="O172" s="4" t="s">
        <v>3569</v>
      </c>
      <c r="P172" s="6" t="s">
        <v>2126</v>
      </c>
    </row>
    <row r="173" spans="2:16" customFormat="1" hidden="1" x14ac:dyDescent="0.2">
      <c r="B173" t="s">
        <v>1857</v>
      </c>
      <c r="C173" t="s">
        <v>1858</v>
      </c>
      <c r="F173" s="1" t="s">
        <v>15</v>
      </c>
      <c r="G173" t="s">
        <v>2455</v>
      </c>
      <c r="H173" t="s">
        <v>2456</v>
      </c>
      <c r="I173" s="1"/>
      <c r="J173" s="1"/>
      <c r="K173" s="7" t="s">
        <v>3249</v>
      </c>
      <c r="L173" s="14"/>
      <c r="M173" s="1" t="s">
        <v>1859</v>
      </c>
      <c r="N173" s="1" t="s">
        <v>2128</v>
      </c>
      <c r="O173" s="4" t="s">
        <v>3569</v>
      </c>
      <c r="P173" s="6" t="s">
        <v>2126</v>
      </c>
    </row>
    <row r="174" spans="2:16" customFormat="1" hidden="1" x14ac:dyDescent="0.2">
      <c r="B174" t="s">
        <v>1857</v>
      </c>
      <c r="C174" t="s">
        <v>1858</v>
      </c>
      <c r="F174" s="1" t="s">
        <v>15</v>
      </c>
      <c r="G174" t="s">
        <v>2457</v>
      </c>
      <c r="H174" t="s">
        <v>2458</v>
      </c>
      <c r="I174" s="1"/>
      <c r="J174" s="1"/>
      <c r="K174" s="7" t="s">
        <v>3249</v>
      </c>
      <c r="L174" s="14"/>
      <c r="M174" s="1" t="s">
        <v>1859</v>
      </c>
      <c r="N174" s="1" t="s">
        <v>2128</v>
      </c>
      <c r="O174" s="4" t="s">
        <v>3569</v>
      </c>
      <c r="P174" s="6" t="s">
        <v>2126</v>
      </c>
    </row>
    <row r="175" spans="2:16" customFormat="1" hidden="1" x14ac:dyDescent="0.2">
      <c r="B175" t="s">
        <v>1857</v>
      </c>
      <c r="C175" t="s">
        <v>1858</v>
      </c>
      <c r="F175" s="1" t="s">
        <v>15</v>
      </c>
      <c r="G175" t="s">
        <v>2459</v>
      </c>
      <c r="H175" t="s">
        <v>2460</v>
      </c>
      <c r="I175" s="1"/>
      <c r="J175" s="1"/>
      <c r="K175" s="7" t="s">
        <v>3249</v>
      </c>
      <c r="L175" s="14"/>
      <c r="M175" s="1" t="s">
        <v>1859</v>
      </c>
      <c r="N175" s="1" t="s">
        <v>2128</v>
      </c>
      <c r="O175" s="4" t="s">
        <v>3569</v>
      </c>
      <c r="P175" s="6" t="s">
        <v>2126</v>
      </c>
    </row>
    <row r="176" spans="2:16" customFormat="1" hidden="1" x14ac:dyDescent="0.2">
      <c r="B176" t="s">
        <v>1857</v>
      </c>
      <c r="C176" t="s">
        <v>1858</v>
      </c>
      <c r="F176" s="1" t="s">
        <v>15</v>
      </c>
      <c r="G176" t="s">
        <v>2461</v>
      </c>
      <c r="H176" t="s">
        <v>2462</v>
      </c>
      <c r="I176" s="1"/>
      <c r="J176" s="1"/>
      <c r="K176" s="7" t="s">
        <v>3249</v>
      </c>
      <c r="L176" s="14"/>
      <c r="M176" s="1" t="s">
        <v>1859</v>
      </c>
      <c r="N176" s="1" t="s">
        <v>2128</v>
      </c>
      <c r="O176" s="4" t="s">
        <v>3569</v>
      </c>
      <c r="P176" s="6" t="s">
        <v>2126</v>
      </c>
    </row>
    <row r="177" spans="2:17" customFormat="1" hidden="1" x14ac:dyDescent="0.2">
      <c r="B177" t="s">
        <v>1857</v>
      </c>
      <c r="C177" t="s">
        <v>1858</v>
      </c>
      <c r="F177" s="1" t="s">
        <v>12</v>
      </c>
      <c r="G177" t="s">
        <v>2463</v>
      </c>
      <c r="H177" t="s">
        <v>2464</v>
      </c>
      <c r="I177" s="1"/>
      <c r="J177" s="1"/>
      <c r="K177" s="7" t="s">
        <v>3249</v>
      </c>
      <c r="L177" s="14"/>
      <c r="M177" s="1" t="s">
        <v>1859</v>
      </c>
      <c r="N177" s="1" t="s">
        <v>2128</v>
      </c>
      <c r="O177" s="4" t="s">
        <v>3569</v>
      </c>
      <c r="P177" s="6" t="s">
        <v>2126</v>
      </c>
    </row>
    <row r="178" spans="2:17" customFormat="1" hidden="1" x14ac:dyDescent="0.2">
      <c r="B178" t="s">
        <v>1857</v>
      </c>
      <c r="C178" t="s">
        <v>1858</v>
      </c>
      <c r="F178" s="1" t="s">
        <v>15</v>
      </c>
      <c r="G178" t="s">
        <v>2465</v>
      </c>
      <c r="H178" t="s">
        <v>2466</v>
      </c>
      <c r="I178" s="1"/>
      <c r="J178" s="1"/>
      <c r="K178" s="7" t="s">
        <v>3249</v>
      </c>
      <c r="L178" s="14"/>
      <c r="M178" s="1" t="s">
        <v>1859</v>
      </c>
      <c r="N178" s="1" t="s">
        <v>2128</v>
      </c>
      <c r="O178" s="4" t="s">
        <v>3569</v>
      </c>
      <c r="P178" s="6" t="s">
        <v>2126</v>
      </c>
    </row>
    <row r="179" spans="2:17" customFormat="1" hidden="1" x14ac:dyDescent="0.2">
      <c r="B179" t="s">
        <v>1857</v>
      </c>
      <c r="C179" t="s">
        <v>1858</v>
      </c>
      <c r="F179" s="1" t="s">
        <v>15</v>
      </c>
      <c r="G179" t="s">
        <v>2467</v>
      </c>
      <c r="H179" t="s">
        <v>2468</v>
      </c>
      <c r="I179" s="1"/>
      <c r="J179" s="1"/>
      <c r="K179" s="7" t="s">
        <v>3249</v>
      </c>
      <c r="L179" s="14"/>
      <c r="M179" s="1" t="s">
        <v>1859</v>
      </c>
      <c r="N179" s="1" t="s">
        <v>2128</v>
      </c>
      <c r="O179" s="4" t="s">
        <v>3569</v>
      </c>
      <c r="P179" s="6" t="s">
        <v>2126</v>
      </c>
    </row>
    <row r="180" spans="2:17" customFormat="1" hidden="1" x14ac:dyDescent="0.2">
      <c r="B180" t="s">
        <v>1857</v>
      </c>
      <c r="C180" t="s">
        <v>1858</v>
      </c>
      <c r="F180" s="1" t="s">
        <v>15</v>
      </c>
      <c r="G180" t="s">
        <v>2469</v>
      </c>
      <c r="H180" t="s">
        <v>2470</v>
      </c>
      <c r="I180" s="1"/>
      <c r="J180" s="1"/>
      <c r="K180" s="7" t="s">
        <v>3249</v>
      </c>
      <c r="L180" s="14"/>
      <c r="M180" s="1" t="s">
        <v>1859</v>
      </c>
      <c r="N180" s="1" t="s">
        <v>2128</v>
      </c>
      <c r="O180" s="4" t="s">
        <v>3569</v>
      </c>
      <c r="P180" s="6" t="s">
        <v>2126</v>
      </c>
    </row>
    <row r="181" spans="2:17" customFormat="1" hidden="1" x14ac:dyDescent="0.2">
      <c r="B181" t="s">
        <v>1857</v>
      </c>
      <c r="C181" t="s">
        <v>1858</v>
      </c>
      <c r="F181" s="1" t="s">
        <v>15</v>
      </c>
      <c r="G181" t="s">
        <v>2471</v>
      </c>
      <c r="H181" t="s">
        <v>2472</v>
      </c>
      <c r="I181" s="1"/>
      <c r="J181" s="1"/>
      <c r="K181" s="7" t="s">
        <v>3249</v>
      </c>
      <c r="L181" s="14"/>
      <c r="M181" s="1" t="s">
        <v>1859</v>
      </c>
      <c r="N181" s="1" t="s">
        <v>2128</v>
      </c>
      <c r="O181" s="4" t="s">
        <v>3569</v>
      </c>
      <c r="P181" s="6" t="s">
        <v>2126</v>
      </c>
    </row>
    <row r="182" spans="2:17" customFormat="1" hidden="1" x14ac:dyDescent="0.2">
      <c r="B182" t="s">
        <v>1857</v>
      </c>
      <c r="C182" t="s">
        <v>1858</v>
      </c>
      <c r="F182" s="1" t="s">
        <v>15</v>
      </c>
      <c r="G182" t="s">
        <v>2473</v>
      </c>
      <c r="H182" t="s">
        <v>2474</v>
      </c>
      <c r="I182" s="1"/>
      <c r="J182" s="1"/>
      <c r="K182" s="7" t="s">
        <v>3249</v>
      </c>
      <c r="L182" s="14"/>
      <c r="M182" s="1" t="s">
        <v>1859</v>
      </c>
      <c r="N182" s="1" t="s">
        <v>2128</v>
      </c>
      <c r="O182" s="4" t="s">
        <v>3569</v>
      </c>
      <c r="P182" s="6" t="s">
        <v>2126</v>
      </c>
    </row>
    <row r="183" spans="2:17" customFormat="1" hidden="1" x14ac:dyDescent="0.2">
      <c r="B183" t="s">
        <v>1857</v>
      </c>
      <c r="C183" t="s">
        <v>1858</v>
      </c>
      <c r="F183" s="1" t="s">
        <v>15</v>
      </c>
      <c r="G183" t="s">
        <v>2475</v>
      </c>
      <c r="H183" t="s">
        <v>2476</v>
      </c>
      <c r="I183" s="1"/>
      <c r="J183" s="1"/>
      <c r="K183" s="7" t="s">
        <v>3249</v>
      </c>
      <c r="L183" s="14"/>
      <c r="M183" s="1" t="s">
        <v>1859</v>
      </c>
      <c r="N183" s="1" t="s">
        <v>2128</v>
      </c>
      <c r="O183" s="4" t="s">
        <v>3569</v>
      </c>
      <c r="P183" s="6" t="s">
        <v>2126</v>
      </c>
    </row>
    <row r="184" spans="2:17" customFormat="1" hidden="1" x14ac:dyDescent="0.2">
      <c r="B184" t="s">
        <v>1857</v>
      </c>
      <c r="C184" t="s">
        <v>1858</v>
      </c>
      <c r="F184" s="1" t="s">
        <v>15</v>
      </c>
      <c r="G184" t="s">
        <v>2477</v>
      </c>
      <c r="H184" t="s">
        <v>2478</v>
      </c>
      <c r="I184" s="1"/>
      <c r="J184" s="1"/>
      <c r="K184" s="7" t="s">
        <v>3249</v>
      </c>
      <c r="L184" s="14"/>
      <c r="M184" s="1" t="s">
        <v>1859</v>
      </c>
      <c r="N184" s="1" t="s">
        <v>2128</v>
      </c>
      <c r="O184" s="4" t="s">
        <v>3569</v>
      </c>
      <c r="P184" s="6" t="s">
        <v>2126</v>
      </c>
    </row>
    <row r="185" spans="2:17" customFormat="1" hidden="1" x14ac:dyDescent="0.2">
      <c r="B185" t="s">
        <v>1857</v>
      </c>
      <c r="C185" t="s">
        <v>1858</v>
      </c>
      <c r="F185" s="1" t="s">
        <v>15</v>
      </c>
      <c r="G185" t="s">
        <v>2479</v>
      </c>
      <c r="H185" t="s">
        <v>2480</v>
      </c>
      <c r="I185" s="1"/>
      <c r="J185" s="1"/>
      <c r="K185" s="7" t="s">
        <v>3249</v>
      </c>
      <c r="L185" s="14"/>
      <c r="M185" s="1" t="s">
        <v>1859</v>
      </c>
      <c r="N185" s="1" t="s">
        <v>2128</v>
      </c>
      <c r="O185" s="4" t="s">
        <v>3569</v>
      </c>
      <c r="P185" s="6" t="s">
        <v>2126</v>
      </c>
    </row>
    <row r="186" spans="2:17" customFormat="1" hidden="1" x14ac:dyDescent="0.2">
      <c r="B186" t="s">
        <v>1857</v>
      </c>
      <c r="C186" t="s">
        <v>1858</v>
      </c>
      <c r="F186" s="1" t="s">
        <v>15</v>
      </c>
      <c r="G186" t="s">
        <v>2481</v>
      </c>
      <c r="H186" t="s">
        <v>2482</v>
      </c>
      <c r="I186" s="1"/>
      <c r="J186" s="1"/>
      <c r="K186" s="7" t="s">
        <v>3249</v>
      </c>
      <c r="L186" s="14"/>
      <c r="M186" s="1" t="s">
        <v>1859</v>
      </c>
      <c r="N186" s="1" t="s">
        <v>2128</v>
      </c>
      <c r="O186" s="4" t="s">
        <v>3569</v>
      </c>
      <c r="P186" s="6" t="s">
        <v>2126</v>
      </c>
    </row>
    <row r="187" spans="2:17" customFormat="1" hidden="1" x14ac:dyDescent="0.2">
      <c r="B187" t="s">
        <v>1857</v>
      </c>
      <c r="C187" t="s">
        <v>1858</v>
      </c>
      <c r="F187" s="1" t="s">
        <v>15</v>
      </c>
      <c r="G187" t="s">
        <v>2483</v>
      </c>
      <c r="H187" t="s">
        <v>2484</v>
      </c>
      <c r="I187" s="1"/>
      <c r="J187" s="1"/>
      <c r="K187" s="7" t="s">
        <v>3249</v>
      </c>
      <c r="L187" s="14"/>
      <c r="M187" s="1" t="s">
        <v>1859</v>
      </c>
      <c r="N187" s="1" t="s">
        <v>2128</v>
      </c>
      <c r="O187" s="4" t="s">
        <v>3569</v>
      </c>
      <c r="P187" s="6" t="s">
        <v>2126</v>
      </c>
    </row>
    <row r="188" spans="2:17" customFormat="1" hidden="1" x14ac:dyDescent="0.2">
      <c r="B188" t="s">
        <v>1857</v>
      </c>
      <c r="C188" t="s">
        <v>1858</v>
      </c>
      <c r="F188" s="1" t="s">
        <v>15</v>
      </c>
      <c r="G188" t="s">
        <v>2485</v>
      </c>
      <c r="H188" t="s">
        <v>2486</v>
      </c>
      <c r="I188" s="1"/>
      <c r="J188" s="1"/>
      <c r="K188" s="7" t="s">
        <v>3249</v>
      </c>
      <c r="L188" s="14"/>
      <c r="M188" s="1" t="s">
        <v>1859</v>
      </c>
      <c r="N188" s="1" t="s">
        <v>2128</v>
      </c>
      <c r="O188" s="4" t="s">
        <v>3569</v>
      </c>
      <c r="P188" s="6" t="s">
        <v>2126</v>
      </c>
    </row>
    <row r="189" spans="2:17" customFormat="1" hidden="1" x14ac:dyDescent="0.2">
      <c r="B189" t="s">
        <v>1857</v>
      </c>
      <c r="C189" t="s">
        <v>1858</v>
      </c>
      <c r="F189" s="1" t="s">
        <v>12</v>
      </c>
      <c r="G189" t="s">
        <v>2487</v>
      </c>
      <c r="H189" t="s">
        <v>2488</v>
      </c>
      <c r="I189" s="1"/>
      <c r="J189" s="1"/>
      <c r="K189" s="7" t="s">
        <v>3249</v>
      </c>
      <c r="L189" s="14"/>
      <c r="M189" s="1" t="s">
        <v>1859</v>
      </c>
      <c r="N189" s="1" t="s">
        <v>2128</v>
      </c>
      <c r="O189" s="4" t="s">
        <v>3569</v>
      </c>
      <c r="P189" s="6" t="s">
        <v>2126</v>
      </c>
    </row>
    <row r="190" spans="2:17" customFormat="1" ht="38.25" hidden="1" x14ac:dyDescent="0.2">
      <c r="B190" t="s">
        <v>1860</v>
      </c>
      <c r="C190" t="s">
        <v>1861</v>
      </c>
      <c r="F190" s="1" t="s">
        <v>12</v>
      </c>
      <c r="G190" t="s">
        <v>2138</v>
      </c>
      <c r="H190" t="s">
        <v>2139</v>
      </c>
      <c r="I190" s="1"/>
      <c r="J190" s="1"/>
      <c r="K190" s="7" t="s">
        <v>3249</v>
      </c>
      <c r="L190" s="14"/>
      <c r="M190" s="1" t="s">
        <v>1862</v>
      </c>
      <c r="N190" s="1" t="s">
        <v>2128</v>
      </c>
      <c r="O190" s="4" t="s">
        <v>3570</v>
      </c>
      <c r="P190" s="6" t="s">
        <v>2126</v>
      </c>
      <c r="Q190" s="6" t="s">
        <v>3308</v>
      </c>
    </row>
    <row r="191" spans="2:17" customFormat="1" hidden="1" x14ac:dyDescent="0.2">
      <c r="B191" t="s">
        <v>1860</v>
      </c>
      <c r="C191" t="s">
        <v>1861</v>
      </c>
      <c r="F191" s="1" t="s">
        <v>15</v>
      </c>
      <c r="G191" t="s">
        <v>2489</v>
      </c>
      <c r="H191" t="s">
        <v>2490</v>
      </c>
      <c r="I191" s="1"/>
      <c r="J191" s="1"/>
      <c r="K191" s="7" t="s">
        <v>3249</v>
      </c>
      <c r="L191" s="14"/>
      <c r="M191" s="1" t="s">
        <v>1862</v>
      </c>
      <c r="N191" s="1" t="s">
        <v>2128</v>
      </c>
      <c r="O191" s="4" t="s">
        <v>3570</v>
      </c>
      <c r="P191" s="6" t="s">
        <v>2126</v>
      </c>
    </row>
    <row r="192" spans="2:17" customFormat="1" hidden="1" x14ac:dyDescent="0.2">
      <c r="B192" t="s">
        <v>1860</v>
      </c>
      <c r="C192" t="s">
        <v>1861</v>
      </c>
      <c r="F192" s="1" t="s">
        <v>15</v>
      </c>
      <c r="G192" t="s">
        <v>2491</v>
      </c>
      <c r="H192" t="s">
        <v>2492</v>
      </c>
      <c r="I192" s="1"/>
      <c r="J192" s="1"/>
      <c r="K192" s="7" t="s">
        <v>3249</v>
      </c>
      <c r="L192" s="14"/>
      <c r="M192" s="1" t="s">
        <v>1862</v>
      </c>
      <c r="N192" s="1" t="s">
        <v>2128</v>
      </c>
      <c r="O192" s="4" t="s">
        <v>3570</v>
      </c>
      <c r="P192" s="6" t="s">
        <v>2126</v>
      </c>
    </row>
    <row r="193" spans="1:16" customFormat="1" hidden="1" x14ac:dyDescent="0.2">
      <c r="B193" t="s">
        <v>1860</v>
      </c>
      <c r="C193" t="s">
        <v>1861</v>
      </c>
      <c r="F193" s="1" t="s">
        <v>15</v>
      </c>
      <c r="G193" t="s">
        <v>2493</v>
      </c>
      <c r="H193" t="s">
        <v>2492</v>
      </c>
      <c r="I193" s="1"/>
      <c r="J193" s="1"/>
      <c r="K193" s="7" t="s">
        <v>3249</v>
      </c>
      <c r="L193" s="14"/>
      <c r="M193" s="1" t="s">
        <v>1862</v>
      </c>
      <c r="N193" s="1" t="s">
        <v>2128</v>
      </c>
      <c r="O193" s="4" t="s">
        <v>3570</v>
      </c>
      <c r="P193" s="6" t="s">
        <v>2126</v>
      </c>
    </row>
    <row r="194" spans="1:16" customFormat="1" hidden="1" x14ac:dyDescent="0.2">
      <c r="B194" t="s">
        <v>1860</v>
      </c>
      <c r="C194" t="s">
        <v>1861</v>
      </c>
      <c r="F194" s="1" t="s">
        <v>15</v>
      </c>
      <c r="G194" t="s">
        <v>2489</v>
      </c>
      <c r="H194" t="s">
        <v>2494</v>
      </c>
      <c r="I194" s="1"/>
      <c r="J194" s="1"/>
      <c r="K194" s="7" t="s">
        <v>3249</v>
      </c>
      <c r="L194" s="14"/>
      <c r="M194" s="1" t="s">
        <v>1862</v>
      </c>
      <c r="N194" s="1" t="s">
        <v>2128</v>
      </c>
      <c r="O194" s="4" t="s">
        <v>3570</v>
      </c>
      <c r="P194" s="6" t="s">
        <v>2126</v>
      </c>
    </row>
    <row r="195" spans="1:16" customFormat="1" ht="280.5" hidden="1" x14ac:dyDescent="0.2">
      <c r="A195" s="4" t="s">
        <v>3356</v>
      </c>
      <c r="B195" t="s">
        <v>1863</v>
      </c>
      <c r="C195" s="4" t="s">
        <v>3300</v>
      </c>
      <c r="D195" s="4"/>
      <c r="E195" s="4"/>
      <c r="F195" s="1" t="s">
        <v>12</v>
      </c>
      <c r="G195" t="s">
        <v>2138</v>
      </c>
      <c r="H195" t="s">
        <v>2139</v>
      </c>
      <c r="I195" s="1"/>
      <c r="J195" s="1"/>
      <c r="K195" s="7" t="s">
        <v>3249</v>
      </c>
      <c r="L195" s="17" t="s">
        <v>3343</v>
      </c>
      <c r="M195" s="1" t="s">
        <v>1864</v>
      </c>
      <c r="N195" s="1" t="s">
        <v>2128</v>
      </c>
      <c r="O195" s="4" t="s">
        <v>3305</v>
      </c>
      <c r="P195" s="21" t="s">
        <v>3411</v>
      </c>
    </row>
    <row r="196" spans="1:16" customFormat="1" ht="280.5" hidden="1" x14ac:dyDescent="0.2">
      <c r="A196" s="4" t="s">
        <v>3356</v>
      </c>
      <c r="B196" t="s">
        <v>1863</v>
      </c>
      <c r="C196" s="4" t="s">
        <v>3300</v>
      </c>
      <c r="D196" s="4"/>
      <c r="E196" s="4"/>
      <c r="F196" s="1" t="s">
        <v>15</v>
      </c>
      <c r="G196" t="s">
        <v>2495</v>
      </c>
      <c r="H196" t="s">
        <v>2496</v>
      </c>
      <c r="I196" s="1"/>
      <c r="J196" s="1"/>
      <c r="K196" s="7" t="s">
        <v>3249</v>
      </c>
      <c r="L196" s="17" t="s">
        <v>3343</v>
      </c>
      <c r="M196" s="1" t="s">
        <v>1864</v>
      </c>
      <c r="N196" s="1" t="s">
        <v>2128</v>
      </c>
      <c r="O196" s="4" t="s">
        <v>3305</v>
      </c>
      <c r="P196" s="21" t="s">
        <v>3411</v>
      </c>
    </row>
    <row r="197" spans="1:16" customFormat="1" ht="280.5" hidden="1" x14ac:dyDescent="0.2">
      <c r="A197" s="4" t="s">
        <v>3356</v>
      </c>
      <c r="B197" t="s">
        <v>1863</v>
      </c>
      <c r="C197" s="4" t="s">
        <v>3300</v>
      </c>
      <c r="D197" s="4"/>
      <c r="E197" s="4"/>
      <c r="F197" s="1" t="s">
        <v>15</v>
      </c>
      <c r="G197" t="s">
        <v>2497</v>
      </c>
      <c r="H197" s="4" t="s">
        <v>3301</v>
      </c>
      <c r="I197" s="1"/>
      <c r="J197" s="1"/>
      <c r="K197" s="7" t="s">
        <v>3249</v>
      </c>
      <c r="L197" s="17" t="s">
        <v>3343</v>
      </c>
      <c r="M197" s="1" t="s">
        <v>1864</v>
      </c>
      <c r="N197" s="1" t="s">
        <v>2128</v>
      </c>
      <c r="O197" s="4" t="s">
        <v>3305</v>
      </c>
      <c r="P197" s="21" t="s">
        <v>3411</v>
      </c>
    </row>
    <row r="198" spans="1:16" customFormat="1" ht="280.5" hidden="1" x14ac:dyDescent="0.2">
      <c r="A198" s="4" t="s">
        <v>3356</v>
      </c>
      <c r="B198" t="s">
        <v>1863</v>
      </c>
      <c r="C198" s="4" t="s">
        <v>3300</v>
      </c>
      <c r="D198" s="4"/>
      <c r="E198" s="4"/>
      <c r="F198" s="1" t="s">
        <v>15</v>
      </c>
      <c r="G198" s="4" t="s">
        <v>3302</v>
      </c>
      <c r="H198" s="4" t="s">
        <v>3303</v>
      </c>
      <c r="I198" s="1"/>
      <c r="J198" s="1"/>
      <c r="K198" s="7" t="s">
        <v>3249</v>
      </c>
      <c r="L198" s="17" t="s">
        <v>3343</v>
      </c>
      <c r="M198" s="1" t="s">
        <v>1864</v>
      </c>
      <c r="N198" s="1" t="s">
        <v>2128</v>
      </c>
      <c r="O198" s="4" t="s">
        <v>3305</v>
      </c>
      <c r="P198" s="21" t="s">
        <v>3411</v>
      </c>
    </row>
    <row r="199" spans="1:16" customFormat="1" ht="280.5" hidden="1" x14ac:dyDescent="0.2">
      <c r="A199" s="4" t="s">
        <v>3356</v>
      </c>
      <c r="B199" t="s">
        <v>1863</v>
      </c>
      <c r="C199" s="4" t="s">
        <v>3300</v>
      </c>
      <c r="D199" s="4"/>
      <c r="E199" s="4"/>
      <c r="F199" s="1" t="s">
        <v>15</v>
      </c>
      <c r="G199" s="4" t="s">
        <v>3304</v>
      </c>
      <c r="H199" t="s">
        <v>2498</v>
      </c>
      <c r="I199" s="1"/>
      <c r="J199" s="1"/>
      <c r="K199" s="7" t="s">
        <v>3249</v>
      </c>
      <c r="L199" s="17" t="s">
        <v>3343</v>
      </c>
      <c r="M199" s="1" t="s">
        <v>1864</v>
      </c>
      <c r="N199" s="1" t="s">
        <v>2128</v>
      </c>
      <c r="O199" s="4" t="s">
        <v>3305</v>
      </c>
      <c r="P199" s="21" t="s">
        <v>3411</v>
      </c>
    </row>
    <row r="200" spans="1:16" customFormat="1" ht="38.25" hidden="1" x14ac:dyDescent="0.2">
      <c r="B200" t="s">
        <v>1865</v>
      </c>
      <c r="C200" t="s">
        <v>1866</v>
      </c>
      <c r="F200" s="1" t="s">
        <v>12</v>
      </c>
      <c r="G200" t="s">
        <v>2138</v>
      </c>
      <c r="H200" t="s">
        <v>2139</v>
      </c>
      <c r="I200" s="1"/>
      <c r="J200" s="1"/>
      <c r="K200" s="7" t="s">
        <v>3249</v>
      </c>
      <c r="L200" s="14"/>
      <c r="M200" s="1" t="s">
        <v>1867</v>
      </c>
      <c r="N200" s="1" t="s">
        <v>2128</v>
      </c>
      <c r="O200" t="s">
        <v>2114</v>
      </c>
      <c r="P200" s="6" t="s">
        <v>3572</v>
      </c>
    </row>
    <row r="201" spans="1:16" customFormat="1" ht="38.25" hidden="1" x14ac:dyDescent="0.2">
      <c r="B201" t="s">
        <v>1865</v>
      </c>
      <c r="C201" t="s">
        <v>1866</v>
      </c>
      <c r="F201" s="1" t="s">
        <v>15</v>
      </c>
      <c r="G201" t="s">
        <v>2499</v>
      </c>
      <c r="H201" t="s">
        <v>2500</v>
      </c>
      <c r="I201" s="1"/>
      <c r="J201" s="1"/>
      <c r="K201" s="7" t="s">
        <v>3249</v>
      </c>
      <c r="L201" s="14"/>
      <c r="M201" s="1" t="s">
        <v>1867</v>
      </c>
      <c r="N201" s="1" t="s">
        <v>2128</v>
      </c>
      <c r="O201" t="s">
        <v>2115</v>
      </c>
      <c r="P201" s="6" t="s">
        <v>3572</v>
      </c>
    </row>
    <row r="202" spans="1:16" customFormat="1" ht="38.25" hidden="1" x14ac:dyDescent="0.2">
      <c r="B202" t="s">
        <v>1865</v>
      </c>
      <c r="C202" t="s">
        <v>1866</v>
      </c>
      <c r="F202" s="1" t="s">
        <v>15</v>
      </c>
      <c r="G202" t="s">
        <v>2501</v>
      </c>
      <c r="H202" t="s">
        <v>2502</v>
      </c>
      <c r="I202" s="1"/>
      <c r="J202" s="1"/>
      <c r="K202" s="7" t="s">
        <v>3249</v>
      </c>
      <c r="L202" s="14"/>
      <c r="M202" s="1" t="s">
        <v>1867</v>
      </c>
      <c r="N202" s="1" t="s">
        <v>2128</v>
      </c>
      <c r="O202" t="s">
        <v>6</v>
      </c>
      <c r="P202" s="6" t="s">
        <v>3572</v>
      </c>
    </row>
    <row r="203" spans="1:16" customFormat="1" ht="38.25" hidden="1" x14ac:dyDescent="0.2">
      <c r="B203" t="s">
        <v>1865</v>
      </c>
      <c r="C203" t="s">
        <v>1866</v>
      </c>
      <c r="F203" s="1" t="s">
        <v>15</v>
      </c>
      <c r="G203" t="s">
        <v>2503</v>
      </c>
      <c r="H203" t="s">
        <v>2504</v>
      </c>
      <c r="I203" s="1"/>
      <c r="J203" s="1"/>
      <c r="K203" s="7" t="s">
        <v>3249</v>
      </c>
      <c r="L203" s="14"/>
      <c r="M203" s="1" t="s">
        <v>1867</v>
      </c>
      <c r="N203" s="1" t="s">
        <v>2128</v>
      </c>
      <c r="O203" t="s">
        <v>6</v>
      </c>
      <c r="P203" s="6" t="s">
        <v>3572</v>
      </c>
    </row>
    <row r="204" spans="1:16" customFormat="1" ht="38.25" hidden="1" x14ac:dyDescent="0.2">
      <c r="B204" t="s">
        <v>1865</v>
      </c>
      <c r="C204" t="s">
        <v>1866</v>
      </c>
      <c r="F204" s="1" t="s">
        <v>15</v>
      </c>
      <c r="G204" t="s">
        <v>2505</v>
      </c>
      <c r="H204" t="s">
        <v>2506</v>
      </c>
      <c r="I204" s="1"/>
      <c r="J204" s="1"/>
      <c r="K204" s="7" t="s">
        <v>3249</v>
      </c>
      <c r="L204" s="14"/>
      <c r="M204" s="1" t="s">
        <v>1867</v>
      </c>
      <c r="N204" s="1" t="s">
        <v>2128</v>
      </c>
      <c r="O204" t="s">
        <v>6</v>
      </c>
      <c r="P204" s="6" t="s">
        <v>3572</v>
      </c>
    </row>
    <row r="205" spans="1:16" customFormat="1" ht="38.25" hidden="1" x14ac:dyDescent="0.2">
      <c r="B205" t="s">
        <v>1865</v>
      </c>
      <c r="C205" t="s">
        <v>1866</v>
      </c>
      <c r="F205" s="1" t="s">
        <v>15</v>
      </c>
      <c r="G205" t="s">
        <v>2507</v>
      </c>
      <c r="H205" t="s">
        <v>2508</v>
      </c>
      <c r="I205" s="1"/>
      <c r="J205" s="1"/>
      <c r="K205" s="7" t="s">
        <v>3249</v>
      </c>
      <c r="L205" s="14"/>
      <c r="M205" s="1" t="s">
        <v>1867</v>
      </c>
      <c r="N205" s="1" t="s">
        <v>2128</v>
      </c>
      <c r="O205" t="s">
        <v>6</v>
      </c>
      <c r="P205" s="6" t="s">
        <v>3572</v>
      </c>
    </row>
    <row r="206" spans="1:16" customFormat="1" ht="38.25" hidden="1" x14ac:dyDescent="0.2">
      <c r="B206" t="s">
        <v>1865</v>
      </c>
      <c r="C206" t="s">
        <v>1866</v>
      </c>
      <c r="F206" s="1" t="s">
        <v>15</v>
      </c>
      <c r="G206" t="s">
        <v>2509</v>
      </c>
      <c r="H206" t="s">
        <v>2510</v>
      </c>
      <c r="I206" s="1"/>
      <c r="J206" s="1"/>
      <c r="K206" s="7" t="s">
        <v>3249</v>
      </c>
      <c r="L206" s="14"/>
      <c r="M206" s="1" t="s">
        <v>1867</v>
      </c>
      <c r="N206" s="1" t="s">
        <v>2128</v>
      </c>
      <c r="O206" t="s">
        <v>6</v>
      </c>
      <c r="P206" s="6" t="s">
        <v>3572</v>
      </c>
    </row>
    <row r="207" spans="1:16" customFormat="1" ht="38.25" hidden="1" x14ac:dyDescent="0.2">
      <c r="B207" t="s">
        <v>1865</v>
      </c>
      <c r="C207" t="s">
        <v>1866</v>
      </c>
      <c r="F207" s="1" t="s">
        <v>15</v>
      </c>
      <c r="G207" t="s">
        <v>2511</v>
      </c>
      <c r="H207" t="s">
        <v>2512</v>
      </c>
      <c r="I207" s="1"/>
      <c r="J207" s="1"/>
      <c r="K207" s="7" t="s">
        <v>3249</v>
      </c>
      <c r="L207" s="14"/>
      <c r="M207" s="1" t="s">
        <v>1867</v>
      </c>
      <c r="N207" s="1" t="s">
        <v>2128</v>
      </c>
      <c r="O207" t="s">
        <v>6</v>
      </c>
      <c r="P207" s="6" t="s">
        <v>3572</v>
      </c>
    </row>
    <row r="208" spans="1:16" customFormat="1" ht="38.25" hidden="1" x14ac:dyDescent="0.2">
      <c r="B208" t="s">
        <v>1865</v>
      </c>
      <c r="C208" t="s">
        <v>1866</v>
      </c>
      <c r="F208" s="1" t="s">
        <v>15</v>
      </c>
      <c r="G208" t="s">
        <v>2513</v>
      </c>
      <c r="H208" t="s">
        <v>2514</v>
      </c>
      <c r="I208" s="1"/>
      <c r="J208" s="1"/>
      <c r="K208" s="7" t="s">
        <v>3249</v>
      </c>
      <c r="L208" s="14"/>
      <c r="M208" s="1" t="s">
        <v>1867</v>
      </c>
      <c r="N208" s="1" t="s">
        <v>2128</v>
      </c>
      <c r="O208" t="s">
        <v>6</v>
      </c>
      <c r="P208" s="6" t="s">
        <v>3572</v>
      </c>
    </row>
    <row r="209" spans="2:17" customFormat="1" ht="38.25" hidden="1" x14ac:dyDescent="0.2">
      <c r="B209" t="s">
        <v>1865</v>
      </c>
      <c r="C209" t="s">
        <v>1866</v>
      </c>
      <c r="F209" s="1" t="s">
        <v>15</v>
      </c>
      <c r="G209" t="s">
        <v>2515</v>
      </c>
      <c r="H209" t="s">
        <v>2516</v>
      </c>
      <c r="I209" s="1"/>
      <c r="J209" s="1"/>
      <c r="K209" s="7" t="s">
        <v>3249</v>
      </c>
      <c r="L209" s="14"/>
      <c r="M209" s="1" t="s">
        <v>1867</v>
      </c>
      <c r="N209" s="1" t="s">
        <v>2128</v>
      </c>
      <c r="O209" t="s">
        <v>6</v>
      </c>
      <c r="P209" s="6" t="s">
        <v>3572</v>
      </c>
    </row>
    <row r="210" spans="2:17" customFormat="1" ht="38.25" hidden="1" x14ac:dyDescent="0.2">
      <c r="B210" t="s">
        <v>1865</v>
      </c>
      <c r="C210" t="s">
        <v>1866</v>
      </c>
      <c r="F210" s="1" t="s">
        <v>15</v>
      </c>
      <c r="G210" t="s">
        <v>2517</v>
      </c>
      <c r="H210" t="s">
        <v>2518</v>
      </c>
      <c r="I210" s="1"/>
      <c r="J210" s="1"/>
      <c r="K210" s="7" t="s">
        <v>3249</v>
      </c>
      <c r="L210" s="14"/>
      <c r="M210" s="1" t="s">
        <v>1867</v>
      </c>
      <c r="N210" s="1" t="s">
        <v>2128</v>
      </c>
      <c r="O210" t="s">
        <v>6</v>
      </c>
      <c r="P210" s="6" t="s">
        <v>3572</v>
      </c>
    </row>
    <row r="211" spans="2:17" customFormat="1" ht="38.25" hidden="1" x14ac:dyDescent="0.2">
      <c r="B211" t="s">
        <v>1865</v>
      </c>
      <c r="C211" t="s">
        <v>1866</v>
      </c>
      <c r="F211" s="1" t="s">
        <v>15</v>
      </c>
      <c r="G211" t="s">
        <v>2519</v>
      </c>
      <c r="H211" t="s">
        <v>2520</v>
      </c>
      <c r="I211" s="1"/>
      <c r="J211" s="1"/>
      <c r="K211" s="7" t="s">
        <v>3249</v>
      </c>
      <c r="L211" s="14"/>
      <c r="M211" s="1" t="s">
        <v>1867</v>
      </c>
      <c r="N211" s="1" t="s">
        <v>2128</v>
      </c>
      <c r="O211" t="s">
        <v>6</v>
      </c>
      <c r="P211" s="6" t="s">
        <v>3572</v>
      </c>
    </row>
    <row r="212" spans="2:17" customFormat="1" ht="38.25" hidden="1" x14ac:dyDescent="0.2">
      <c r="B212" t="s">
        <v>1865</v>
      </c>
      <c r="C212" t="s">
        <v>1866</v>
      </c>
      <c r="F212" s="1" t="s">
        <v>15</v>
      </c>
      <c r="G212" t="s">
        <v>2521</v>
      </c>
      <c r="H212" t="s">
        <v>2522</v>
      </c>
      <c r="I212" s="1"/>
      <c r="J212" s="1"/>
      <c r="K212" s="7" t="s">
        <v>3249</v>
      </c>
      <c r="L212" s="14"/>
      <c r="M212" s="1" t="s">
        <v>1867</v>
      </c>
      <c r="N212" s="1" t="s">
        <v>2128</v>
      </c>
      <c r="O212" t="s">
        <v>6</v>
      </c>
      <c r="P212" s="6" t="s">
        <v>3572</v>
      </c>
    </row>
    <row r="213" spans="2:17" customFormat="1" ht="38.25" hidden="1" x14ac:dyDescent="0.2">
      <c r="B213" t="s">
        <v>1865</v>
      </c>
      <c r="C213" t="s">
        <v>1866</v>
      </c>
      <c r="F213" s="1" t="s">
        <v>15</v>
      </c>
      <c r="G213" t="s">
        <v>2523</v>
      </c>
      <c r="H213" t="s">
        <v>2524</v>
      </c>
      <c r="I213" s="1"/>
      <c r="J213" s="1"/>
      <c r="K213" s="7" t="s">
        <v>3249</v>
      </c>
      <c r="L213" s="14"/>
      <c r="M213" s="1" t="s">
        <v>1867</v>
      </c>
      <c r="N213" s="1" t="s">
        <v>2128</v>
      </c>
      <c r="O213" t="s">
        <v>6</v>
      </c>
      <c r="P213" s="6" t="s">
        <v>3572</v>
      </c>
    </row>
    <row r="214" spans="2:17" customFormat="1" ht="25.5" hidden="1" x14ac:dyDescent="0.2">
      <c r="B214" t="s">
        <v>1868</v>
      </c>
      <c r="C214" t="s">
        <v>1869</v>
      </c>
      <c r="F214" s="1" t="s">
        <v>12</v>
      </c>
      <c r="G214" t="s">
        <v>2138</v>
      </c>
      <c r="H214" t="s">
        <v>2139</v>
      </c>
      <c r="I214" s="1"/>
      <c r="J214" s="1"/>
      <c r="K214" s="7" t="s">
        <v>3249</v>
      </c>
      <c r="L214" s="14"/>
      <c r="M214" s="1" t="s">
        <v>1870</v>
      </c>
      <c r="N214" s="1" t="s">
        <v>2128</v>
      </c>
      <c r="O214" t="s">
        <v>2116</v>
      </c>
      <c r="P214" s="6" t="s">
        <v>3572</v>
      </c>
      <c r="Q214" s="6" t="s">
        <v>3309</v>
      </c>
    </row>
    <row r="215" spans="2:17" customFormat="1" ht="25.5" hidden="1" x14ac:dyDescent="0.2">
      <c r="B215" t="s">
        <v>1868</v>
      </c>
      <c r="C215" t="s">
        <v>1869</v>
      </c>
      <c r="F215" s="1" t="s">
        <v>15</v>
      </c>
      <c r="G215" t="s">
        <v>2525</v>
      </c>
      <c r="H215" t="s">
        <v>2526</v>
      </c>
      <c r="I215" s="1"/>
      <c r="J215" s="1"/>
      <c r="K215" s="7" t="s">
        <v>3249</v>
      </c>
      <c r="L215" s="14"/>
      <c r="M215" s="1" t="s">
        <v>1870</v>
      </c>
      <c r="N215" s="1" t="s">
        <v>2128</v>
      </c>
      <c r="O215" t="s">
        <v>6</v>
      </c>
      <c r="P215" s="6" t="s">
        <v>3572</v>
      </c>
      <c r="Q215" s="6" t="s">
        <v>3309</v>
      </c>
    </row>
    <row r="216" spans="2:17" customFormat="1" ht="25.5" hidden="1" x14ac:dyDescent="0.2">
      <c r="B216" t="s">
        <v>1868</v>
      </c>
      <c r="C216" t="s">
        <v>1869</v>
      </c>
      <c r="F216" s="1" t="s">
        <v>15</v>
      </c>
      <c r="G216" t="s">
        <v>2527</v>
      </c>
      <c r="H216" t="s">
        <v>2528</v>
      </c>
      <c r="I216" s="1"/>
      <c r="J216" s="1"/>
      <c r="K216" s="7" t="s">
        <v>3249</v>
      </c>
      <c r="L216" s="14"/>
      <c r="M216" s="1" t="s">
        <v>1870</v>
      </c>
      <c r="N216" s="1" t="s">
        <v>2128</v>
      </c>
      <c r="O216" t="s">
        <v>6</v>
      </c>
      <c r="P216" s="6" t="s">
        <v>3572</v>
      </c>
      <c r="Q216" s="6" t="s">
        <v>3309</v>
      </c>
    </row>
    <row r="217" spans="2:17" customFormat="1" hidden="1" x14ac:dyDescent="0.2">
      <c r="B217" t="s">
        <v>1871</v>
      </c>
      <c r="C217" t="s">
        <v>1872</v>
      </c>
      <c r="F217" s="1" t="s">
        <v>12</v>
      </c>
      <c r="G217" t="s">
        <v>2138</v>
      </c>
      <c r="H217" t="s">
        <v>2139</v>
      </c>
      <c r="I217" s="1"/>
      <c r="J217" s="1"/>
      <c r="K217" s="7" t="s">
        <v>3249</v>
      </c>
      <c r="L217" s="14"/>
      <c r="M217" s="1" t="s">
        <v>1873</v>
      </c>
      <c r="N217" s="1" t="s">
        <v>2128</v>
      </c>
      <c r="O217" s="4" t="s">
        <v>3275</v>
      </c>
      <c r="P217" s="6" t="s">
        <v>2126</v>
      </c>
    </row>
    <row r="218" spans="2:17" customFormat="1" hidden="1" x14ac:dyDescent="0.2">
      <c r="B218" t="s">
        <v>1871</v>
      </c>
      <c r="C218" t="s">
        <v>1872</v>
      </c>
      <c r="F218" s="1" t="s">
        <v>15</v>
      </c>
      <c r="G218" t="s">
        <v>2529</v>
      </c>
      <c r="H218" t="s">
        <v>2530</v>
      </c>
      <c r="I218" s="1"/>
      <c r="J218" s="1"/>
      <c r="K218" s="7" t="s">
        <v>3249</v>
      </c>
      <c r="L218" s="14"/>
      <c r="M218" s="1" t="s">
        <v>1873</v>
      </c>
      <c r="N218" s="1" t="s">
        <v>2128</v>
      </c>
      <c r="O218" s="4" t="s">
        <v>3275</v>
      </c>
      <c r="P218" s="6" t="s">
        <v>2126</v>
      </c>
    </row>
    <row r="219" spans="2:17" customFormat="1" hidden="1" x14ac:dyDescent="0.2">
      <c r="B219" t="s">
        <v>1871</v>
      </c>
      <c r="C219" t="s">
        <v>1872</v>
      </c>
      <c r="F219" s="1" t="s">
        <v>15</v>
      </c>
      <c r="G219" t="s">
        <v>2531</v>
      </c>
      <c r="H219" t="s">
        <v>2532</v>
      </c>
      <c r="I219" s="1"/>
      <c r="J219" s="1"/>
      <c r="K219" s="7" t="s">
        <v>3249</v>
      </c>
      <c r="L219" s="14"/>
      <c r="M219" s="1" t="s">
        <v>1873</v>
      </c>
      <c r="N219" s="1" t="s">
        <v>2128</v>
      </c>
      <c r="O219" s="4" t="s">
        <v>3275</v>
      </c>
      <c r="P219" s="6" t="s">
        <v>2126</v>
      </c>
    </row>
    <row r="220" spans="2:17" customFormat="1" hidden="1" x14ac:dyDescent="0.2">
      <c r="B220" t="s">
        <v>1871</v>
      </c>
      <c r="C220" t="s">
        <v>1872</v>
      </c>
      <c r="F220" s="1" t="s">
        <v>15</v>
      </c>
      <c r="G220" t="s">
        <v>2533</v>
      </c>
      <c r="H220" t="s">
        <v>2534</v>
      </c>
      <c r="I220" s="1"/>
      <c r="J220" s="1"/>
      <c r="K220" s="7" t="s">
        <v>3249</v>
      </c>
      <c r="L220" s="14"/>
      <c r="M220" s="1" t="s">
        <v>1873</v>
      </c>
      <c r="N220" s="1" t="s">
        <v>2128</v>
      </c>
      <c r="O220" s="4" t="s">
        <v>3275</v>
      </c>
      <c r="P220" s="6" t="s">
        <v>2126</v>
      </c>
    </row>
    <row r="221" spans="2:17" customFormat="1" hidden="1" x14ac:dyDescent="0.2">
      <c r="B221" t="s">
        <v>1874</v>
      </c>
      <c r="C221" t="s">
        <v>1875</v>
      </c>
      <c r="F221" s="1" t="s">
        <v>12</v>
      </c>
      <c r="G221" t="s">
        <v>2138</v>
      </c>
      <c r="H221" t="s">
        <v>2139</v>
      </c>
      <c r="I221" s="1"/>
      <c r="J221" s="1"/>
      <c r="K221" s="7" t="s">
        <v>3249</v>
      </c>
      <c r="L221" s="14"/>
      <c r="M221" s="1" t="s">
        <v>1876</v>
      </c>
      <c r="N221" s="1" t="s">
        <v>2128</v>
      </c>
      <c r="O221" t="s">
        <v>2117</v>
      </c>
      <c r="P221" s="6" t="s">
        <v>3572</v>
      </c>
      <c r="Q221" s="6" t="s">
        <v>3310</v>
      </c>
    </row>
    <row r="222" spans="2:17" customFormat="1" hidden="1" x14ac:dyDescent="0.2">
      <c r="B222" t="s">
        <v>1874</v>
      </c>
      <c r="C222" t="s">
        <v>1875</v>
      </c>
      <c r="F222" s="1" t="s">
        <v>15</v>
      </c>
      <c r="G222" t="s">
        <v>2535</v>
      </c>
      <c r="H222" t="s">
        <v>2536</v>
      </c>
      <c r="I222" s="1"/>
      <c r="J222" s="1"/>
      <c r="K222" s="7" t="s">
        <v>3249</v>
      </c>
      <c r="L222" s="14"/>
      <c r="M222" s="1" t="s">
        <v>1876</v>
      </c>
      <c r="N222" s="1" t="s">
        <v>2128</v>
      </c>
      <c r="O222" t="s">
        <v>6</v>
      </c>
      <c r="P222" s="6" t="s">
        <v>3572</v>
      </c>
      <c r="Q222" s="6" t="s">
        <v>3310</v>
      </c>
    </row>
    <row r="223" spans="2:17" customFormat="1" hidden="1" x14ac:dyDescent="0.2">
      <c r="B223" t="s">
        <v>1874</v>
      </c>
      <c r="C223" t="s">
        <v>1875</v>
      </c>
      <c r="F223" s="1" t="s">
        <v>15</v>
      </c>
      <c r="G223" t="s">
        <v>2537</v>
      </c>
      <c r="H223" t="s">
        <v>2538</v>
      </c>
      <c r="I223" s="1"/>
      <c r="J223" s="1"/>
      <c r="K223" s="7" t="s">
        <v>3249</v>
      </c>
      <c r="L223" s="14"/>
      <c r="M223" s="1" t="s">
        <v>1876</v>
      </c>
      <c r="N223" s="1" t="s">
        <v>2128</v>
      </c>
      <c r="O223" t="s">
        <v>6</v>
      </c>
      <c r="P223" s="6" t="s">
        <v>3572</v>
      </c>
      <c r="Q223" s="6" t="s">
        <v>3310</v>
      </c>
    </row>
    <row r="224" spans="2:17" customFormat="1" hidden="1" x14ac:dyDescent="0.2">
      <c r="B224" t="s">
        <v>1877</v>
      </c>
      <c r="C224" t="s">
        <v>1878</v>
      </c>
      <c r="F224" s="1" t="s">
        <v>12</v>
      </c>
      <c r="G224" t="s">
        <v>2138</v>
      </c>
      <c r="H224" t="s">
        <v>2139</v>
      </c>
      <c r="I224" s="1"/>
      <c r="J224" s="1"/>
      <c r="K224" s="7" t="s">
        <v>3249</v>
      </c>
      <c r="L224" s="14"/>
      <c r="M224" s="1" t="s">
        <v>1879</v>
      </c>
      <c r="N224" s="1" t="s">
        <v>2129</v>
      </c>
      <c r="O224" t="s">
        <v>2118</v>
      </c>
      <c r="P224" s="5" t="s">
        <v>2126</v>
      </c>
    </row>
    <row r="225" spans="1:17" customFormat="1" hidden="1" x14ac:dyDescent="0.2">
      <c r="B225" t="s">
        <v>1877</v>
      </c>
      <c r="C225" t="s">
        <v>1878</v>
      </c>
      <c r="F225" s="1" t="s">
        <v>15</v>
      </c>
      <c r="G225" t="s">
        <v>2539</v>
      </c>
      <c r="H225" t="s">
        <v>2540</v>
      </c>
      <c r="I225" s="1"/>
      <c r="J225" s="1"/>
      <c r="K225" s="7" t="s">
        <v>3249</v>
      </c>
      <c r="L225" s="14"/>
      <c r="M225" s="1" t="s">
        <v>1879</v>
      </c>
      <c r="N225" s="1" t="s">
        <v>2129</v>
      </c>
      <c r="O225" t="s">
        <v>6</v>
      </c>
      <c r="P225" s="5" t="s">
        <v>2126</v>
      </c>
    </row>
    <row r="226" spans="1:17" customFormat="1" hidden="1" x14ac:dyDescent="0.2">
      <c r="B226" t="s">
        <v>1877</v>
      </c>
      <c r="C226" t="s">
        <v>1878</v>
      </c>
      <c r="F226" s="1" t="s">
        <v>15</v>
      </c>
      <c r="G226" t="s">
        <v>2541</v>
      </c>
      <c r="H226" t="s">
        <v>2542</v>
      </c>
      <c r="I226" s="1"/>
      <c r="J226" s="1"/>
      <c r="K226" s="7" t="s">
        <v>3249</v>
      </c>
      <c r="L226" s="14"/>
      <c r="M226" s="1" t="s">
        <v>1879</v>
      </c>
      <c r="N226" s="1" t="s">
        <v>2129</v>
      </c>
      <c r="O226" t="s">
        <v>6</v>
      </c>
      <c r="P226" s="5" t="s">
        <v>2126</v>
      </c>
    </row>
    <row r="227" spans="1:17" ht="267.75" hidden="1" x14ac:dyDescent="0.2">
      <c r="A227" s="18" t="s">
        <v>1880</v>
      </c>
      <c r="B227" s="18" t="s">
        <v>1880</v>
      </c>
      <c r="C227" s="22" t="s">
        <v>1881</v>
      </c>
      <c r="D227" s="22"/>
      <c r="E227" s="22"/>
      <c r="F227" s="21" t="s">
        <v>12</v>
      </c>
      <c r="G227" s="18" t="s">
        <v>2138</v>
      </c>
      <c r="H227" s="18" t="s">
        <v>2139</v>
      </c>
      <c r="K227" s="20" t="s">
        <v>3249</v>
      </c>
      <c r="L227" s="17" t="s">
        <v>3274</v>
      </c>
      <c r="M227" s="17" t="s">
        <v>3273</v>
      </c>
      <c r="N227" s="21" t="s">
        <v>2119</v>
      </c>
      <c r="O227" s="21" t="s">
        <v>2119</v>
      </c>
      <c r="P227" s="21" t="s">
        <v>3411</v>
      </c>
    </row>
    <row r="228" spans="1:17" ht="267.75" hidden="1" x14ac:dyDescent="0.2">
      <c r="A228" s="18" t="s">
        <v>1880</v>
      </c>
      <c r="B228" s="18" t="s">
        <v>1880</v>
      </c>
      <c r="C228" s="18" t="s">
        <v>1881</v>
      </c>
      <c r="F228" s="21" t="s">
        <v>15</v>
      </c>
      <c r="G228" s="18" t="s">
        <v>2543</v>
      </c>
      <c r="H228" s="18" t="s">
        <v>2544</v>
      </c>
      <c r="K228" s="20" t="s">
        <v>3249</v>
      </c>
      <c r="L228" s="17" t="s">
        <v>3274</v>
      </c>
      <c r="M228" s="17" t="s">
        <v>3273</v>
      </c>
      <c r="N228" s="21" t="s">
        <v>2119</v>
      </c>
      <c r="O228" s="21" t="s">
        <v>6</v>
      </c>
      <c r="P228" s="21" t="s">
        <v>3411</v>
      </c>
    </row>
    <row r="229" spans="1:17" ht="267.75" hidden="1" x14ac:dyDescent="0.2">
      <c r="A229" s="18" t="s">
        <v>1880</v>
      </c>
      <c r="B229" s="18" t="s">
        <v>1880</v>
      </c>
      <c r="C229" s="18" t="s">
        <v>1881</v>
      </c>
      <c r="F229" s="21" t="s">
        <v>15</v>
      </c>
      <c r="G229" s="18" t="s">
        <v>2545</v>
      </c>
      <c r="H229" s="18" t="s">
        <v>2546</v>
      </c>
      <c r="K229" s="20" t="s">
        <v>3249</v>
      </c>
      <c r="L229" s="17" t="s">
        <v>3274</v>
      </c>
      <c r="M229" s="17" t="s">
        <v>3273</v>
      </c>
      <c r="N229" s="21" t="s">
        <v>2119</v>
      </c>
      <c r="O229" s="21" t="s">
        <v>6</v>
      </c>
      <c r="P229" s="21" t="s">
        <v>3411</v>
      </c>
    </row>
    <row r="230" spans="1:17" customFormat="1" ht="51" hidden="1" x14ac:dyDescent="0.2">
      <c r="A230" s="22" t="s">
        <v>3360</v>
      </c>
      <c r="B230" t="s">
        <v>1882</v>
      </c>
      <c r="C230" s="4" t="s">
        <v>3347</v>
      </c>
      <c r="D230" s="4"/>
      <c r="E230" s="4"/>
      <c r="F230" s="1" t="s">
        <v>12</v>
      </c>
      <c r="G230" t="s">
        <v>2138</v>
      </c>
      <c r="H230" t="s">
        <v>2139</v>
      </c>
      <c r="I230" s="1"/>
      <c r="J230" s="1"/>
      <c r="K230" s="7" t="s">
        <v>3249</v>
      </c>
      <c r="L230" s="4" t="s">
        <v>3345</v>
      </c>
      <c r="M230" s="6" t="s">
        <v>3344</v>
      </c>
      <c r="N230" s="1" t="s">
        <v>2129</v>
      </c>
      <c r="O230" t="s">
        <v>2120</v>
      </c>
      <c r="P230" s="21" t="s">
        <v>3411</v>
      </c>
      <c r="Q230" s="6" t="s">
        <v>3311</v>
      </c>
    </row>
    <row r="231" spans="1:17" customFormat="1" ht="51" hidden="1" x14ac:dyDescent="0.2">
      <c r="A231" s="22" t="s">
        <v>3360</v>
      </c>
      <c r="B231" t="s">
        <v>1882</v>
      </c>
      <c r="C231" s="4" t="s">
        <v>3347</v>
      </c>
      <c r="D231" s="4"/>
      <c r="E231" s="4"/>
      <c r="F231" s="1" t="s">
        <v>15</v>
      </c>
      <c r="G231" t="s">
        <v>2547</v>
      </c>
      <c r="H231" t="s">
        <v>2548</v>
      </c>
      <c r="I231" s="1"/>
      <c r="J231" s="1"/>
      <c r="K231" s="7" t="s">
        <v>3249</v>
      </c>
      <c r="L231" s="4" t="s">
        <v>3345</v>
      </c>
      <c r="M231" s="6" t="s">
        <v>3344</v>
      </c>
      <c r="N231" s="1" t="s">
        <v>2129</v>
      </c>
      <c r="O231" t="s">
        <v>6</v>
      </c>
      <c r="P231" s="21" t="s">
        <v>3411</v>
      </c>
      <c r="Q231" s="6" t="s">
        <v>3311</v>
      </c>
    </row>
    <row r="232" spans="1:17" customFormat="1" ht="51" hidden="1" x14ac:dyDescent="0.2">
      <c r="A232" s="22" t="s">
        <v>3360</v>
      </c>
      <c r="B232" t="s">
        <v>1882</v>
      </c>
      <c r="C232" s="4" t="s">
        <v>3347</v>
      </c>
      <c r="D232" s="4"/>
      <c r="E232" s="4"/>
      <c r="F232" s="1" t="s">
        <v>15</v>
      </c>
      <c r="G232" t="s">
        <v>2549</v>
      </c>
      <c r="H232" t="s">
        <v>2550</v>
      </c>
      <c r="I232" s="1"/>
      <c r="J232" s="1"/>
      <c r="K232" s="7" t="s">
        <v>3249</v>
      </c>
      <c r="L232" s="4" t="s">
        <v>3345</v>
      </c>
      <c r="M232" s="6" t="s">
        <v>3344</v>
      </c>
      <c r="N232" s="1" t="s">
        <v>2129</v>
      </c>
      <c r="O232" t="s">
        <v>6</v>
      </c>
      <c r="P232" s="21" t="s">
        <v>3411</v>
      </c>
      <c r="Q232" s="6" t="s">
        <v>3311</v>
      </c>
    </row>
    <row r="233" spans="1:17" customFormat="1" ht="51" hidden="1" x14ac:dyDescent="0.2">
      <c r="B233" t="s">
        <v>1883</v>
      </c>
      <c r="C233" t="s">
        <v>1884</v>
      </c>
      <c r="F233" s="1" t="s">
        <v>12</v>
      </c>
      <c r="G233" t="s">
        <v>2138</v>
      </c>
      <c r="H233" t="s">
        <v>2139</v>
      </c>
      <c r="I233" s="1"/>
      <c r="J233" s="1"/>
      <c r="K233" s="7" t="s">
        <v>3249</v>
      </c>
      <c r="L233" s="14"/>
      <c r="M233" s="1" t="s">
        <v>1885</v>
      </c>
      <c r="N233" s="1" t="s">
        <v>2128</v>
      </c>
      <c r="O233" s="4" t="s">
        <v>3570</v>
      </c>
      <c r="P233" s="6" t="s">
        <v>2126</v>
      </c>
      <c r="Q233" s="6" t="s">
        <v>3312</v>
      </c>
    </row>
    <row r="234" spans="1:17" customFormat="1" ht="51" hidden="1" x14ac:dyDescent="0.2">
      <c r="B234" t="s">
        <v>1883</v>
      </c>
      <c r="C234" t="s">
        <v>1884</v>
      </c>
      <c r="F234" s="1" t="s">
        <v>15</v>
      </c>
      <c r="G234" t="s">
        <v>2551</v>
      </c>
      <c r="H234" t="s">
        <v>2552</v>
      </c>
      <c r="I234" s="1"/>
      <c r="J234" s="1"/>
      <c r="K234" s="7" t="s">
        <v>3249</v>
      </c>
      <c r="L234" s="14"/>
      <c r="M234" s="1" t="s">
        <v>1885</v>
      </c>
      <c r="N234" s="1" t="s">
        <v>2128</v>
      </c>
      <c r="O234" s="4" t="s">
        <v>3570</v>
      </c>
      <c r="P234" s="6" t="s">
        <v>2126</v>
      </c>
      <c r="Q234" s="6" t="s">
        <v>3312</v>
      </c>
    </row>
    <row r="235" spans="1:17" customFormat="1" ht="51" hidden="1" x14ac:dyDescent="0.2">
      <c r="B235" t="s">
        <v>1883</v>
      </c>
      <c r="C235" t="s">
        <v>1884</v>
      </c>
      <c r="F235" s="1" t="s">
        <v>15</v>
      </c>
      <c r="G235" t="s">
        <v>2553</v>
      </c>
      <c r="H235" t="s">
        <v>2554</v>
      </c>
      <c r="I235" s="1"/>
      <c r="J235" s="1"/>
      <c r="K235" s="7" t="s">
        <v>3249</v>
      </c>
      <c r="L235" s="14"/>
      <c r="M235" s="1" t="s">
        <v>1885</v>
      </c>
      <c r="N235" s="1" t="s">
        <v>2128</v>
      </c>
      <c r="O235" s="4" t="s">
        <v>3570</v>
      </c>
      <c r="P235" s="6" t="s">
        <v>2126</v>
      </c>
      <c r="Q235" s="6" t="s">
        <v>3312</v>
      </c>
    </row>
    <row r="236" spans="1:17" customFormat="1" ht="255" hidden="1" x14ac:dyDescent="0.2">
      <c r="A236" s="22" t="s">
        <v>3359</v>
      </c>
      <c r="B236" t="s">
        <v>1886</v>
      </c>
      <c r="C236" s="4" t="s">
        <v>3346</v>
      </c>
      <c r="D236" s="4"/>
      <c r="E236" s="4"/>
      <c r="F236" s="1" t="s">
        <v>12</v>
      </c>
      <c r="G236" t="s">
        <v>2138</v>
      </c>
      <c r="H236" t="s">
        <v>2139</v>
      </c>
      <c r="I236" s="1"/>
      <c r="J236" s="1"/>
      <c r="K236" s="7" t="s">
        <v>3249</v>
      </c>
      <c r="L236" s="17" t="s">
        <v>3349</v>
      </c>
      <c r="M236" s="6" t="s">
        <v>3348</v>
      </c>
      <c r="N236" s="1" t="s">
        <v>2128</v>
      </c>
      <c r="O236" s="4" t="s">
        <v>2121</v>
      </c>
      <c r="P236" s="21" t="s">
        <v>3411</v>
      </c>
      <c r="Q236" s="6" t="s">
        <v>3313</v>
      </c>
    </row>
    <row r="237" spans="1:17" customFormat="1" ht="255" hidden="1" x14ac:dyDescent="0.2">
      <c r="A237" s="22" t="s">
        <v>3359</v>
      </c>
      <c r="B237" t="s">
        <v>1886</v>
      </c>
      <c r="C237" s="4" t="s">
        <v>3346</v>
      </c>
      <c r="D237" s="4"/>
      <c r="E237" s="4"/>
      <c r="F237" s="1" t="s">
        <v>15</v>
      </c>
      <c r="G237" t="s">
        <v>2555</v>
      </c>
      <c r="H237" t="s">
        <v>2556</v>
      </c>
      <c r="I237" s="1"/>
      <c r="J237" s="1"/>
      <c r="K237" s="7" t="s">
        <v>3249</v>
      </c>
      <c r="L237" s="17" t="s">
        <v>3349</v>
      </c>
      <c r="M237" s="6" t="s">
        <v>3348</v>
      </c>
      <c r="N237" s="1" t="s">
        <v>2128</v>
      </c>
      <c r="O237" t="s">
        <v>6</v>
      </c>
      <c r="P237" s="21" t="s">
        <v>3411</v>
      </c>
      <c r="Q237" s="6" t="s">
        <v>3313</v>
      </c>
    </row>
    <row r="238" spans="1:17" customFormat="1" ht="255" hidden="1" x14ac:dyDescent="0.2">
      <c r="A238" s="22" t="s">
        <v>3359</v>
      </c>
      <c r="B238" t="s">
        <v>1886</v>
      </c>
      <c r="C238" s="4" t="s">
        <v>3346</v>
      </c>
      <c r="D238" s="4"/>
      <c r="E238" s="4"/>
      <c r="F238" s="1" t="s">
        <v>15</v>
      </c>
      <c r="G238" t="s">
        <v>2557</v>
      </c>
      <c r="H238" t="s">
        <v>2558</v>
      </c>
      <c r="I238" s="1"/>
      <c r="J238" s="1"/>
      <c r="K238" s="7" t="s">
        <v>3249</v>
      </c>
      <c r="L238" s="17" t="s">
        <v>3349</v>
      </c>
      <c r="M238" s="6" t="s">
        <v>3348</v>
      </c>
      <c r="N238" s="1" t="s">
        <v>2128</v>
      </c>
      <c r="O238" t="s">
        <v>6</v>
      </c>
      <c r="P238" s="21" t="s">
        <v>3411</v>
      </c>
      <c r="Q238" s="6" t="s">
        <v>3313</v>
      </c>
    </row>
    <row r="239" spans="1:17" customFormat="1" ht="255" hidden="1" x14ac:dyDescent="0.2">
      <c r="A239" s="22" t="s">
        <v>3359</v>
      </c>
      <c r="B239" t="s">
        <v>1886</v>
      </c>
      <c r="C239" s="4" t="s">
        <v>3346</v>
      </c>
      <c r="D239" s="4"/>
      <c r="E239" s="4"/>
      <c r="F239" s="1" t="s">
        <v>15</v>
      </c>
      <c r="G239" t="s">
        <v>2559</v>
      </c>
      <c r="H239" t="s">
        <v>2560</v>
      </c>
      <c r="I239" s="1"/>
      <c r="J239" s="1"/>
      <c r="K239" s="7" t="s">
        <v>3249</v>
      </c>
      <c r="L239" s="17" t="s">
        <v>3349</v>
      </c>
      <c r="M239" s="6" t="s">
        <v>3348</v>
      </c>
      <c r="N239" s="1" t="s">
        <v>2128</v>
      </c>
      <c r="O239" t="s">
        <v>6</v>
      </c>
      <c r="P239" s="21" t="s">
        <v>3411</v>
      </c>
      <c r="Q239" s="6" t="s">
        <v>3313</v>
      </c>
    </row>
    <row r="240" spans="1:17" customFormat="1" ht="255" hidden="1" x14ac:dyDescent="0.2">
      <c r="A240" s="22" t="s">
        <v>3359</v>
      </c>
      <c r="B240" t="s">
        <v>1886</v>
      </c>
      <c r="C240" s="4" t="s">
        <v>3346</v>
      </c>
      <c r="D240" s="4"/>
      <c r="E240" s="4"/>
      <c r="F240" s="1" t="s">
        <v>15</v>
      </c>
      <c r="G240" t="s">
        <v>2561</v>
      </c>
      <c r="H240" t="s">
        <v>2562</v>
      </c>
      <c r="I240" s="1"/>
      <c r="J240" s="1"/>
      <c r="K240" s="7" t="s">
        <v>3249</v>
      </c>
      <c r="L240" s="17" t="s">
        <v>3349</v>
      </c>
      <c r="M240" s="6" t="s">
        <v>3348</v>
      </c>
      <c r="N240" s="1" t="s">
        <v>2128</v>
      </c>
      <c r="O240" t="s">
        <v>6</v>
      </c>
      <c r="P240" s="21" t="s">
        <v>3411</v>
      </c>
      <c r="Q240" s="6" t="s">
        <v>3313</v>
      </c>
    </row>
    <row r="241" spans="2:16" customFormat="1" ht="25.5" hidden="1" x14ac:dyDescent="0.2">
      <c r="B241" t="s">
        <v>1887</v>
      </c>
      <c r="C241" t="s">
        <v>1888</v>
      </c>
      <c r="F241" s="1" t="s">
        <v>12</v>
      </c>
      <c r="G241" t="s">
        <v>2138</v>
      </c>
      <c r="H241" t="s">
        <v>2139</v>
      </c>
      <c r="I241" s="1"/>
      <c r="J241" s="1"/>
      <c r="K241" s="7" t="s">
        <v>3249</v>
      </c>
      <c r="L241" s="14"/>
      <c r="M241" s="1" t="s">
        <v>1889</v>
      </c>
      <c r="N241" s="1" t="s">
        <v>2129</v>
      </c>
      <c r="O241" s="4"/>
      <c r="P241" s="6" t="s">
        <v>3571</v>
      </c>
    </row>
    <row r="242" spans="2:16" customFormat="1" ht="25.5" hidden="1" x14ac:dyDescent="0.2">
      <c r="B242" t="s">
        <v>1887</v>
      </c>
      <c r="C242" t="s">
        <v>1888</v>
      </c>
      <c r="F242" s="1" t="s">
        <v>15</v>
      </c>
      <c r="G242" t="s">
        <v>2563</v>
      </c>
      <c r="H242" t="s">
        <v>2564</v>
      </c>
      <c r="I242" s="1"/>
      <c r="J242" s="1"/>
      <c r="K242" s="7" t="s">
        <v>3249</v>
      </c>
      <c r="L242" s="14"/>
      <c r="M242" s="1" t="s">
        <v>1889</v>
      </c>
      <c r="N242" s="1" t="s">
        <v>2129</v>
      </c>
      <c r="O242" s="4" t="s">
        <v>3291</v>
      </c>
      <c r="P242" s="6" t="s">
        <v>3571</v>
      </c>
    </row>
    <row r="243" spans="2:16" customFormat="1" ht="25.5" hidden="1" x14ac:dyDescent="0.2">
      <c r="B243" t="s">
        <v>1887</v>
      </c>
      <c r="C243" t="s">
        <v>1888</v>
      </c>
      <c r="F243" s="1" t="s">
        <v>15</v>
      </c>
      <c r="G243" t="s">
        <v>2565</v>
      </c>
      <c r="H243" t="s">
        <v>2566</v>
      </c>
      <c r="I243" s="1"/>
      <c r="J243" s="1"/>
      <c r="K243" s="7" t="s">
        <v>3249</v>
      </c>
      <c r="L243" s="14"/>
      <c r="M243" s="1" t="s">
        <v>1889</v>
      </c>
      <c r="N243" s="1" t="s">
        <v>2129</v>
      </c>
      <c r="O243" s="4" t="s">
        <v>3292</v>
      </c>
      <c r="P243" s="6" t="s">
        <v>3571</v>
      </c>
    </row>
    <row r="244" spans="2:16" customFormat="1" ht="25.5" hidden="1" x14ac:dyDescent="0.2">
      <c r="B244" t="s">
        <v>1887</v>
      </c>
      <c r="C244" t="s">
        <v>1888</v>
      </c>
      <c r="F244" s="1" t="s">
        <v>15</v>
      </c>
      <c r="G244" t="s">
        <v>2567</v>
      </c>
      <c r="H244" t="s">
        <v>2568</v>
      </c>
      <c r="I244" s="1"/>
      <c r="J244" s="1"/>
      <c r="K244" s="7" t="s">
        <v>3249</v>
      </c>
      <c r="L244" s="14"/>
      <c r="M244" s="1" t="s">
        <v>1889</v>
      </c>
      <c r="N244" s="1" t="s">
        <v>2129</v>
      </c>
      <c r="O244" s="4" t="s">
        <v>3293</v>
      </c>
      <c r="P244" s="6" t="s">
        <v>3571</v>
      </c>
    </row>
    <row r="245" spans="2:16" customFormat="1" ht="25.5" hidden="1" x14ac:dyDescent="0.2">
      <c r="B245" t="s">
        <v>1887</v>
      </c>
      <c r="C245" t="s">
        <v>1888</v>
      </c>
      <c r="F245" s="1" t="s">
        <v>15</v>
      </c>
      <c r="G245" t="s">
        <v>2569</v>
      </c>
      <c r="H245" t="s">
        <v>2570</v>
      </c>
      <c r="I245" s="1"/>
      <c r="J245" s="1"/>
      <c r="K245" s="7" t="s">
        <v>3249</v>
      </c>
      <c r="L245" s="14"/>
      <c r="M245" s="1" t="s">
        <v>1889</v>
      </c>
      <c r="N245" s="1" t="s">
        <v>2129</v>
      </c>
      <c r="O245" t="s">
        <v>6</v>
      </c>
      <c r="P245" s="6" t="s">
        <v>3571</v>
      </c>
    </row>
    <row r="246" spans="2:16" customFormat="1" ht="25.5" hidden="1" x14ac:dyDescent="0.2">
      <c r="B246" t="s">
        <v>1887</v>
      </c>
      <c r="C246" t="s">
        <v>1888</v>
      </c>
      <c r="F246" s="1" t="s">
        <v>15</v>
      </c>
      <c r="G246" t="s">
        <v>2571</v>
      </c>
      <c r="H246" t="s">
        <v>2572</v>
      </c>
      <c r="I246" s="1"/>
      <c r="J246" s="1"/>
      <c r="K246" s="7" t="s">
        <v>3249</v>
      </c>
      <c r="L246" s="14"/>
      <c r="M246" s="1" t="s">
        <v>1889</v>
      </c>
      <c r="N246" s="1" t="s">
        <v>2129</v>
      </c>
      <c r="O246" t="s">
        <v>6</v>
      </c>
      <c r="P246" s="6" t="s">
        <v>3571</v>
      </c>
    </row>
    <row r="247" spans="2:16" customFormat="1" ht="25.5" hidden="1" x14ac:dyDescent="0.2">
      <c r="B247" t="s">
        <v>1887</v>
      </c>
      <c r="C247" t="s">
        <v>1888</v>
      </c>
      <c r="F247" s="1" t="s">
        <v>15</v>
      </c>
      <c r="G247" t="s">
        <v>2573</v>
      </c>
      <c r="H247" t="s">
        <v>2574</v>
      </c>
      <c r="I247" s="1"/>
      <c r="J247" s="1"/>
      <c r="K247" s="7" t="s">
        <v>3249</v>
      </c>
      <c r="L247" s="14"/>
      <c r="M247" s="1" t="s">
        <v>1889</v>
      </c>
      <c r="N247" s="1" t="s">
        <v>2129</v>
      </c>
      <c r="O247" t="s">
        <v>6</v>
      </c>
      <c r="P247" s="6" t="s">
        <v>3571</v>
      </c>
    </row>
    <row r="248" spans="2:16" customFormat="1" ht="25.5" hidden="1" x14ac:dyDescent="0.2">
      <c r="B248" t="s">
        <v>1887</v>
      </c>
      <c r="C248" t="s">
        <v>1888</v>
      </c>
      <c r="F248" s="1" t="s">
        <v>15</v>
      </c>
      <c r="G248" t="s">
        <v>2575</v>
      </c>
      <c r="H248" t="s">
        <v>2576</v>
      </c>
      <c r="I248" s="1"/>
      <c r="J248" s="1"/>
      <c r="K248" s="7" t="s">
        <v>3249</v>
      </c>
      <c r="L248" s="14"/>
      <c r="M248" s="1" t="s">
        <v>1889</v>
      </c>
      <c r="N248" s="1" t="s">
        <v>2129</v>
      </c>
      <c r="O248" t="s">
        <v>6</v>
      </c>
      <c r="P248" s="6" t="s">
        <v>3571</v>
      </c>
    </row>
    <row r="249" spans="2:16" customFormat="1" ht="25.5" hidden="1" x14ac:dyDescent="0.2">
      <c r="B249" t="s">
        <v>1887</v>
      </c>
      <c r="C249" t="s">
        <v>1888</v>
      </c>
      <c r="F249" s="1" t="s">
        <v>15</v>
      </c>
      <c r="G249" t="s">
        <v>2577</v>
      </c>
      <c r="H249" t="s">
        <v>2578</v>
      </c>
      <c r="I249" s="1"/>
      <c r="J249" s="1"/>
      <c r="K249" s="7" t="s">
        <v>3249</v>
      </c>
      <c r="L249" s="14"/>
      <c r="M249" s="1" t="s">
        <v>1889</v>
      </c>
      <c r="N249" s="1" t="s">
        <v>2129</v>
      </c>
      <c r="O249" t="s">
        <v>6</v>
      </c>
      <c r="P249" s="6" t="s">
        <v>3571</v>
      </c>
    </row>
    <row r="250" spans="2:16" customFormat="1" ht="25.5" hidden="1" x14ac:dyDescent="0.2">
      <c r="B250" t="s">
        <v>1887</v>
      </c>
      <c r="C250" t="s">
        <v>1888</v>
      </c>
      <c r="F250" s="1" t="s">
        <v>15</v>
      </c>
      <c r="G250" t="s">
        <v>2579</v>
      </c>
      <c r="H250" t="s">
        <v>2580</v>
      </c>
      <c r="I250" s="1"/>
      <c r="J250" s="1"/>
      <c r="K250" s="7" t="s">
        <v>3249</v>
      </c>
      <c r="L250" s="14"/>
      <c r="M250" s="1" t="s">
        <v>1889</v>
      </c>
      <c r="N250" s="1" t="s">
        <v>2129</v>
      </c>
      <c r="O250" t="s">
        <v>6</v>
      </c>
      <c r="P250" s="6" t="s">
        <v>3571</v>
      </c>
    </row>
    <row r="251" spans="2:16" customFormat="1" ht="25.5" hidden="1" x14ac:dyDescent="0.2">
      <c r="B251" t="s">
        <v>1887</v>
      </c>
      <c r="C251" t="s">
        <v>1888</v>
      </c>
      <c r="F251" s="1" t="s">
        <v>15</v>
      </c>
      <c r="G251" t="s">
        <v>2581</v>
      </c>
      <c r="H251" t="s">
        <v>2582</v>
      </c>
      <c r="I251" s="1"/>
      <c r="J251" s="1"/>
      <c r="K251" s="7" t="s">
        <v>3249</v>
      </c>
      <c r="L251" s="14"/>
      <c r="M251" s="1" t="s">
        <v>1889</v>
      </c>
      <c r="N251" s="1" t="s">
        <v>2129</v>
      </c>
      <c r="O251" t="s">
        <v>6</v>
      </c>
      <c r="P251" s="6" t="s">
        <v>3571</v>
      </c>
    </row>
    <row r="252" spans="2:16" customFormat="1" ht="25.5" hidden="1" x14ac:dyDescent="0.2">
      <c r="B252" t="s">
        <v>1887</v>
      </c>
      <c r="C252" t="s">
        <v>1888</v>
      </c>
      <c r="F252" s="1" t="s">
        <v>15</v>
      </c>
      <c r="G252" t="s">
        <v>2583</v>
      </c>
      <c r="H252" t="s">
        <v>2584</v>
      </c>
      <c r="I252" s="1"/>
      <c r="J252" s="1"/>
      <c r="K252" s="7" t="s">
        <v>3249</v>
      </c>
      <c r="L252" s="14"/>
      <c r="M252" s="1" t="s">
        <v>1889</v>
      </c>
      <c r="N252" s="1" t="s">
        <v>2129</v>
      </c>
      <c r="O252" t="s">
        <v>6</v>
      </c>
      <c r="P252" s="6" t="s">
        <v>3571</v>
      </c>
    </row>
    <row r="253" spans="2:16" customFormat="1" ht="25.5" hidden="1" x14ac:dyDescent="0.2">
      <c r="B253" t="s">
        <v>1887</v>
      </c>
      <c r="C253" t="s">
        <v>1888</v>
      </c>
      <c r="F253" s="1" t="s">
        <v>15</v>
      </c>
      <c r="G253" t="s">
        <v>2585</v>
      </c>
      <c r="H253" t="s">
        <v>2586</v>
      </c>
      <c r="I253" s="1"/>
      <c r="J253" s="1"/>
      <c r="K253" s="7" t="s">
        <v>3249</v>
      </c>
      <c r="L253" s="14"/>
      <c r="M253" s="1" t="s">
        <v>1889</v>
      </c>
      <c r="N253" s="1" t="s">
        <v>2129</v>
      </c>
      <c r="O253" t="s">
        <v>6</v>
      </c>
      <c r="P253" s="6" t="s">
        <v>3571</v>
      </c>
    </row>
    <row r="254" spans="2:16" customFormat="1" ht="25.5" hidden="1" x14ac:dyDescent="0.2">
      <c r="B254" t="s">
        <v>1887</v>
      </c>
      <c r="C254" t="s">
        <v>1888</v>
      </c>
      <c r="F254" s="1" t="s">
        <v>15</v>
      </c>
      <c r="G254" t="s">
        <v>2587</v>
      </c>
      <c r="H254" t="s">
        <v>2588</v>
      </c>
      <c r="I254" s="1"/>
      <c r="J254" s="1"/>
      <c r="K254" s="7" t="s">
        <v>3249</v>
      </c>
      <c r="L254" s="14"/>
      <c r="M254" s="1" t="s">
        <v>1889</v>
      </c>
      <c r="N254" s="1" t="s">
        <v>2129</v>
      </c>
      <c r="O254" t="s">
        <v>6</v>
      </c>
      <c r="P254" s="6" t="s">
        <v>3571</v>
      </c>
    </row>
    <row r="255" spans="2:16" customFormat="1" ht="25.5" hidden="1" x14ac:dyDescent="0.2">
      <c r="B255" t="s">
        <v>1887</v>
      </c>
      <c r="C255" t="s">
        <v>1888</v>
      </c>
      <c r="F255" s="1" t="s">
        <v>15</v>
      </c>
      <c r="G255" t="s">
        <v>2589</v>
      </c>
      <c r="H255" t="s">
        <v>2590</v>
      </c>
      <c r="I255" s="1"/>
      <c r="J255" s="1"/>
      <c r="K255" s="7" t="s">
        <v>3249</v>
      </c>
      <c r="L255" s="14"/>
      <c r="M255" s="1" t="s">
        <v>1889</v>
      </c>
      <c r="N255" s="1" t="s">
        <v>2129</v>
      </c>
      <c r="O255" t="s">
        <v>6</v>
      </c>
      <c r="P255" s="6" t="s">
        <v>3571</v>
      </c>
    </row>
    <row r="256" spans="2:16" customFormat="1" ht="25.5" hidden="1" x14ac:dyDescent="0.2">
      <c r="B256" t="s">
        <v>1887</v>
      </c>
      <c r="C256" t="s">
        <v>1888</v>
      </c>
      <c r="F256" s="1" t="s">
        <v>15</v>
      </c>
      <c r="G256" t="s">
        <v>2591</v>
      </c>
      <c r="H256" t="s">
        <v>2592</v>
      </c>
      <c r="I256" s="1"/>
      <c r="J256" s="1"/>
      <c r="K256" s="7" t="s">
        <v>3249</v>
      </c>
      <c r="L256" s="14"/>
      <c r="M256" s="1" t="s">
        <v>1889</v>
      </c>
      <c r="N256" s="1" t="s">
        <v>2129</v>
      </c>
      <c r="O256" t="s">
        <v>6</v>
      </c>
      <c r="P256" s="6" t="s">
        <v>3571</v>
      </c>
    </row>
    <row r="257" spans="2:16" customFormat="1" ht="25.5" hidden="1" x14ac:dyDescent="0.2">
      <c r="B257" t="s">
        <v>1887</v>
      </c>
      <c r="C257" t="s">
        <v>1888</v>
      </c>
      <c r="F257" s="1" t="s">
        <v>15</v>
      </c>
      <c r="G257" t="s">
        <v>2593</v>
      </c>
      <c r="H257" t="s">
        <v>2594</v>
      </c>
      <c r="I257" s="1"/>
      <c r="J257" s="1"/>
      <c r="K257" s="7" t="s">
        <v>3249</v>
      </c>
      <c r="L257" s="14"/>
      <c r="M257" s="1" t="s">
        <v>1889</v>
      </c>
      <c r="N257" s="1" t="s">
        <v>2129</v>
      </c>
      <c r="O257" t="s">
        <v>6</v>
      </c>
      <c r="P257" s="6" t="s">
        <v>3571</v>
      </c>
    </row>
    <row r="258" spans="2:16" customFormat="1" ht="25.5" hidden="1" x14ac:dyDescent="0.2">
      <c r="B258" t="s">
        <v>1887</v>
      </c>
      <c r="C258" t="s">
        <v>1888</v>
      </c>
      <c r="F258" s="1" t="s">
        <v>15</v>
      </c>
      <c r="G258" t="s">
        <v>2595</v>
      </c>
      <c r="H258" t="s">
        <v>2596</v>
      </c>
      <c r="I258" s="1"/>
      <c r="J258" s="1"/>
      <c r="K258" s="7" t="s">
        <v>3249</v>
      </c>
      <c r="L258" s="14"/>
      <c r="M258" s="1" t="s">
        <v>1889</v>
      </c>
      <c r="N258" s="1" t="s">
        <v>2129</v>
      </c>
      <c r="O258" t="s">
        <v>6</v>
      </c>
      <c r="P258" s="6" t="s">
        <v>3571</v>
      </c>
    </row>
    <row r="259" spans="2:16" customFormat="1" ht="25.5" hidden="1" x14ac:dyDescent="0.2">
      <c r="B259" t="s">
        <v>1887</v>
      </c>
      <c r="C259" t="s">
        <v>1888</v>
      </c>
      <c r="F259" s="1" t="s">
        <v>15</v>
      </c>
      <c r="G259" t="s">
        <v>2597</v>
      </c>
      <c r="H259" t="s">
        <v>2598</v>
      </c>
      <c r="I259" s="1"/>
      <c r="J259" s="1"/>
      <c r="K259" s="7" t="s">
        <v>3249</v>
      </c>
      <c r="L259" s="14"/>
      <c r="M259" s="1" t="s">
        <v>1889</v>
      </c>
      <c r="N259" s="1" t="s">
        <v>2129</v>
      </c>
      <c r="O259" t="s">
        <v>6</v>
      </c>
      <c r="P259" s="6" t="s">
        <v>3571</v>
      </c>
    </row>
    <row r="260" spans="2:16" customFormat="1" ht="25.5" hidden="1" x14ac:dyDescent="0.2">
      <c r="B260" t="s">
        <v>1887</v>
      </c>
      <c r="C260" t="s">
        <v>1888</v>
      </c>
      <c r="F260" s="1" t="s">
        <v>15</v>
      </c>
      <c r="G260" t="s">
        <v>2599</v>
      </c>
      <c r="H260" t="s">
        <v>2600</v>
      </c>
      <c r="I260" s="1"/>
      <c r="J260" s="1"/>
      <c r="K260" s="7" t="s">
        <v>3249</v>
      </c>
      <c r="L260" s="14"/>
      <c r="M260" s="1" t="s">
        <v>1889</v>
      </c>
      <c r="N260" s="1" t="s">
        <v>2129</v>
      </c>
      <c r="O260" t="s">
        <v>6</v>
      </c>
      <c r="P260" s="6" t="s">
        <v>3571</v>
      </c>
    </row>
    <row r="261" spans="2:16" customFormat="1" ht="25.5" hidden="1" x14ac:dyDescent="0.2">
      <c r="B261" t="s">
        <v>1887</v>
      </c>
      <c r="C261" t="s">
        <v>1888</v>
      </c>
      <c r="F261" s="1" t="s">
        <v>15</v>
      </c>
      <c r="G261" t="s">
        <v>2601</v>
      </c>
      <c r="H261" t="s">
        <v>2602</v>
      </c>
      <c r="I261" s="1"/>
      <c r="J261" s="1"/>
      <c r="K261" s="7" t="s">
        <v>3249</v>
      </c>
      <c r="L261" s="14"/>
      <c r="M261" s="1" t="s">
        <v>1889</v>
      </c>
      <c r="N261" s="1" t="s">
        <v>2129</v>
      </c>
      <c r="O261" t="s">
        <v>6</v>
      </c>
      <c r="P261" s="6" t="s">
        <v>3571</v>
      </c>
    </row>
    <row r="262" spans="2:16" customFormat="1" ht="25.5" hidden="1" x14ac:dyDescent="0.2">
      <c r="B262" t="s">
        <v>1887</v>
      </c>
      <c r="C262" t="s">
        <v>1888</v>
      </c>
      <c r="F262" s="1" t="s">
        <v>15</v>
      </c>
      <c r="G262" t="s">
        <v>2603</v>
      </c>
      <c r="H262" t="s">
        <v>2604</v>
      </c>
      <c r="I262" s="1"/>
      <c r="J262" s="1"/>
      <c r="K262" s="7" t="s">
        <v>3249</v>
      </c>
      <c r="L262" s="14"/>
      <c r="M262" s="1" t="s">
        <v>1889</v>
      </c>
      <c r="N262" s="1" t="s">
        <v>2129</v>
      </c>
      <c r="O262" t="s">
        <v>6</v>
      </c>
      <c r="P262" s="6" t="s">
        <v>3571</v>
      </c>
    </row>
    <row r="263" spans="2:16" customFormat="1" ht="25.5" hidden="1" x14ac:dyDescent="0.2">
      <c r="B263" t="s">
        <v>1887</v>
      </c>
      <c r="C263" t="s">
        <v>1888</v>
      </c>
      <c r="F263" s="1" t="s">
        <v>15</v>
      </c>
      <c r="G263" t="s">
        <v>2605</v>
      </c>
      <c r="H263" t="s">
        <v>2606</v>
      </c>
      <c r="I263" s="1"/>
      <c r="J263" s="1"/>
      <c r="K263" s="7" t="s">
        <v>3249</v>
      </c>
      <c r="L263" s="14"/>
      <c r="M263" s="1" t="s">
        <v>1889</v>
      </c>
      <c r="N263" s="1" t="s">
        <v>2129</v>
      </c>
      <c r="O263" t="s">
        <v>6</v>
      </c>
      <c r="P263" s="6" t="s">
        <v>3571</v>
      </c>
    </row>
    <row r="264" spans="2:16" customFormat="1" ht="25.5" hidden="1" x14ac:dyDescent="0.2">
      <c r="B264" t="s">
        <v>1887</v>
      </c>
      <c r="C264" t="s">
        <v>1888</v>
      </c>
      <c r="F264" s="1" t="s">
        <v>15</v>
      </c>
      <c r="G264" t="s">
        <v>2607</v>
      </c>
      <c r="H264" t="s">
        <v>2608</v>
      </c>
      <c r="I264" s="1"/>
      <c r="J264" s="1"/>
      <c r="K264" s="7" t="s">
        <v>3249</v>
      </c>
      <c r="L264" s="14"/>
      <c r="M264" s="1" t="s">
        <v>1889</v>
      </c>
      <c r="N264" s="1" t="s">
        <v>2129</v>
      </c>
      <c r="O264" t="s">
        <v>6</v>
      </c>
      <c r="P264" s="6" t="s">
        <v>3571</v>
      </c>
    </row>
    <row r="265" spans="2:16" customFormat="1" ht="25.5" hidden="1" x14ac:dyDescent="0.2">
      <c r="B265" t="s">
        <v>1887</v>
      </c>
      <c r="C265" t="s">
        <v>1888</v>
      </c>
      <c r="F265" s="1" t="s">
        <v>15</v>
      </c>
      <c r="G265" t="s">
        <v>2609</v>
      </c>
      <c r="H265" t="s">
        <v>2610</v>
      </c>
      <c r="I265" s="1"/>
      <c r="J265" s="1"/>
      <c r="K265" s="7" t="s">
        <v>3249</v>
      </c>
      <c r="L265" s="14"/>
      <c r="M265" s="1" t="s">
        <v>1889</v>
      </c>
      <c r="N265" s="1" t="s">
        <v>2129</v>
      </c>
      <c r="O265" t="s">
        <v>6</v>
      </c>
      <c r="P265" s="6" t="s">
        <v>3571</v>
      </c>
    </row>
    <row r="266" spans="2:16" customFormat="1" ht="25.5" hidden="1" x14ac:dyDescent="0.2">
      <c r="B266" t="s">
        <v>1887</v>
      </c>
      <c r="C266" t="s">
        <v>1888</v>
      </c>
      <c r="F266" s="1" t="s">
        <v>15</v>
      </c>
      <c r="G266" t="s">
        <v>2611</v>
      </c>
      <c r="H266" t="s">
        <v>2612</v>
      </c>
      <c r="I266" s="1"/>
      <c r="J266" s="1"/>
      <c r="K266" s="7" t="s">
        <v>3249</v>
      </c>
      <c r="L266" s="14"/>
      <c r="M266" s="1" t="s">
        <v>1889</v>
      </c>
      <c r="N266" s="1" t="s">
        <v>2129</v>
      </c>
      <c r="O266" t="s">
        <v>6</v>
      </c>
      <c r="P266" s="6" t="s">
        <v>3571</v>
      </c>
    </row>
    <row r="267" spans="2:16" customFormat="1" ht="25.5" hidden="1" x14ac:dyDescent="0.2">
      <c r="B267" t="s">
        <v>1887</v>
      </c>
      <c r="C267" t="s">
        <v>1888</v>
      </c>
      <c r="F267" s="1" t="s">
        <v>15</v>
      </c>
      <c r="G267" t="s">
        <v>2613</v>
      </c>
      <c r="H267" t="s">
        <v>2614</v>
      </c>
      <c r="I267" s="1"/>
      <c r="J267" s="1"/>
      <c r="K267" s="7" t="s">
        <v>3249</v>
      </c>
      <c r="L267" s="14"/>
      <c r="M267" s="1" t="s">
        <v>1889</v>
      </c>
      <c r="N267" s="1" t="s">
        <v>2129</v>
      </c>
      <c r="O267" t="s">
        <v>6</v>
      </c>
      <c r="P267" s="6" t="s">
        <v>3571</v>
      </c>
    </row>
    <row r="268" spans="2:16" customFormat="1" ht="25.5" hidden="1" x14ac:dyDescent="0.2">
      <c r="B268" t="s">
        <v>1887</v>
      </c>
      <c r="C268" t="s">
        <v>1888</v>
      </c>
      <c r="F268" s="1" t="s">
        <v>15</v>
      </c>
      <c r="G268" t="s">
        <v>2615</v>
      </c>
      <c r="H268" t="s">
        <v>2616</v>
      </c>
      <c r="I268" s="1"/>
      <c r="J268" s="1"/>
      <c r="K268" s="7" t="s">
        <v>3249</v>
      </c>
      <c r="L268" s="14"/>
      <c r="M268" s="1" t="s">
        <v>1889</v>
      </c>
      <c r="N268" s="1" t="s">
        <v>2129</v>
      </c>
      <c r="O268" t="s">
        <v>6</v>
      </c>
      <c r="P268" s="6" t="s">
        <v>3571</v>
      </c>
    </row>
    <row r="269" spans="2:16" customFormat="1" ht="25.5" hidden="1" x14ac:dyDescent="0.2">
      <c r="B269" t="s">
        <v>1887</v>
      </c>
      <c r="C269" t="s">
        <v>1888</v>
      </c>
      <c r="F269" s="1" t="s">
        <v>15</v>
      </c>
      <c r="G269" t="s">
        <v>2617</v>
      </c>
      <c r="H269" t="s">
        <v>2618</v>
      </c>
      <c r="I269" s="1"/>
      <c r="J269" s="1"/>
      <c r="K269" s="7" t="s">
        <v>3249</v>
      </c>
      <c r="L269" s="14"/>
      <c r="M269" s="1" t="s">
        <v>1889</v>
      </c>
      <c r="N269" s="1" t="s">
        <v>2129</v>
      </c>
      <c r="O269" t="s">
        <v>6</v>
      </c>
      <c r="P269" s="6" t="s">
        <v>3571</v>
      </c>
    </row>
    <row r="270" spans="2:16" customFormat="1" ht="25.5" hidden="1" x14ac:dyDescent="0.2">
      <c r="B270" t="s">
        <v>1887</v>
      </c>
      <c r="C270" t="s">
        <v>1888</v>
      </c>
      <c r="F270" s="1" t="s">
        <v>15</v>
      </c>
      <c r="G270" t="s">
        <v>2619</v>
      </c>
      <c r="H270" t="s">
        <v>2620</v>
      </c>
      <c r="I270" s="1"/>
      <c r="J270" s="1"/>
      <c r="K270" s="7" t="s">
        <v>3249</v>
      </c>
      <c r="L270" s="14"/>
      <c r="M270" s="1" t="s">
        <v>1889</v>
      </c>
      <c r="N270" s="1" t="s">
        <v>2129</v>
      </c>
      <c r="O270" t="s">
        <v>6</v>
      </c>
      <c r="P270" s="6" t="s">
        <v>3571</v>
      </c>
    </row>
    <row r="271" spans="2:16" customFormat="1" ht="25.5" hidden="1" x14ac:dyDescent="0.2">
      <c r="B271" t="s">
        <v>1887</v>
      </c>
      <c r="C271" t="s">
        <v>1888</v>
      </c>
      <c r="F271" s="1" t="s">
        <v>15</v>
      </c>
      <c r="G271" t="s">
        <v>2621</v>
      </c>
      <c r="H271" t="s">
        <v>2622</v>
      </c>
      <c r="I271" s="1"/>
      <c r="J271" s="1"/>
      <c r="K271" s="7" t="s">
        <v>3249</v>
      </c>
      <c r="L271" s="14"/>
      <c r="M271" s="1" t="s">
        <v>1889</v>
      </c>
      <c r="N271" s="1" t="s">
        <v>2129</v>
      </c>
      <c r="O271" t="s">
        <v>6</v>
      </c>
      <c r="P271" s="6" t="s">
        <v>3571</v>
      </c>
    </row>
    <row r="272" spans="2:16" customFormat="1" ht="25.5" hidden="1" x14ac:dyDescent="0.2">
      <c r="B272" t="s">
        <v>1887</v>
      </c>
      <c r="C272" t="s">
        <v>1888</v>
      </c>
      <c r="F272" s="1" t="s">
        <v>15</v>
      </c>
      <c r="G272" t="s">
        <v>2623</v>
      </c>
      <c r="H272" t="s">
        <v>2624</v>
      </c>
      <c r="I272" s="1"/>
      <c r="J272" s="1"/>
      <c r="K272" s="7" t="s">
        <v>3249</v>
      </c>
      <c r="L272" s="14"/>
      <c r="M272" s="1" t="s">
        <v>1889</v>
      </c>
      <c r="N272" s="1" t="s">
        <v>2129</v>
      </c>
      <c r="O272" t="s">
        <v>6</v>
      </c>
      <c r="P272" s="6" t="s">
        <v>3571</v>
      </c>
    </row>
    <row r="273" spans="2:16" customFormat="1" ht="25.5" hidden="1" x14ac:dyDescent="0.2">
      <c r="B273" t="s">
        <v>1887</v>
      </c>
      <c r="C273" t="s">
        <v>1888</v>
      </c>
      <c r="F273" s="1" t="s">
        <v>15</v>
      </c>
      <c r="G273" t="s">
        <v>2625</v>
      </c>
      <c r="H273" t="s">
        <v>2626</v>
      </c>
      <c r="I273" s="1"/>
      <c r="J273" s="1"/>
      <c r="K273" s="7" t="s">
        <v>3249</v>
      </c>
      <c r="L273" s="14"/>
      <c r="M273" s="1" t="s">
        <v>1889</v>
      </c>
      <c r="N273" s="1" t="s">
        <v>2129</v>
      </c>
      <c r="O273" t="s">
        <v>6</v>
      </c>
      <c r="P273" s="6" t="s">
        <v>3571</v>
      </c>
    </row>
    <row r="274" spans="2:16" customFormat="1" ht="25.5" hidden="1" x14ac:dyDescent="0.2">
      <c r="B274" t="s">
        <v>1887</v>
      </c>
      <c r="C274" t="s">
        <v>1888</v>
      </c>
      <c r="F274" s="1" t="s">
        <v>15</v>
      </c>
      <c r="G274" t="s">
        <v>2627</v>
      </c>
      <c r="H274" t="s">
        <v>2628</v>
      </c>
      <c r="I274" s="1"/>
      <c r="J274" s="1"/>
      <c r="K274" s="7" t="s">
        <v>3249</v>
      </c>
      <c r="L274" s="14"/>
      <c r="M274" s="1" t="s">
        <v>1889</v>
      </c>
      <c r="N274" s="1" t="s">
        <v>2129</v>
      </c>
      <c r="O274" t="s">
        <v>6</v>
      </c>
      <c r="P274" s="6" t="s">
        <v>3571</v>
      </c>
    </row>
    <row r="275" spans="2:16" customFormat="1" ht="25.5" hidden="1" x14ac:dyDescent="0.2">
      <c r="B275" t="s">
        <v>1887</v>
      </c>
      <c r="C275" t="s">
        <v>1888</v>
      </c>
      <c r="F275" s="1" t="s">
        <v>15</v>
      </c>
      <c r="G275" t="s">
        <v>2629</v>
      </c>
      <c r="H275" t="s">
        <v>2630</v>
      </c>
      <c r="I275" s="1"/>
      <c r="J275" s="1"/>
      <c r="K275" s="7" t="s">
        <v>3249</v>
      </c>
      <c r="L275" s="14"/>
      <c r="M275" s="1" t="s">
        <v>1889</v>
      </c>
      <c r="N275" s="1" t="s">
        <v>2129</v>
      </c>
      <c r="O275" t="s">
        <v>6</v>
      </c>
      <c r="P275" s="6" t="s">
        <v>3571</v>
      </c>
    </row>
    <row r="276" spans="2:16" customFormat="1" ht="25.5" hidden="1" x14ac:dyDescent="0.2">
      <c r="B276" t="s">
        <v>1887</v>
      </c>
      <c r="C276" t="s">
        <v>1888</v>
      </c>
      <c r="F276" s="1" t="s">
        <v>15</v>
      </c>
      <c r="G276" t="s">
        <v>2631</v>
      </c>
      <c r="H276" t="s">
        <v>2632</v>
      </c>
      <c r="I276" s="1"/>
      <c r="J276" s="1"/>
      <c r="K276" s="7" t="s">
        <v>3249</v>
      </c>
      <c r="L276" s="14"/>
      <c r="M276" s="1" t="s">
        <v>1889</v>
      </c>
      <c r="N276" s="1" t="s">
        <v>2129</v>
      </c>
      <c r="O276" t="s">
        <v>6</v>
      </c>
      <c r="P276" s="6" t="s">
        <v>3571</v>
      </c>
    </row>
    <row r="277" spans="2:16" customFormat="1" ht="25.5" hidden="1" x14ac:dyDescent="0.2">
      <c r="B277" t="s">
        <v>1887</v>
      </c>
      <c r="C277" t="s">
        <v>1888</v>
      </c>
      <c r="F277" s="1" t="s">
        <v>15</v>
      </c>
      <c r="G277" t="s">
        <v>2633</v>
      </c>
      <c r="H277" t="s">
        <v>2634</v>
      </c>
      <c r="I277" s="1"/>
      <c r="J277" s="1"/>
      <c r="K277" s="7" t="s">
        <v>3249</v>
      </c>
      <c r="L277" s="14"/>
      <c r="M277" s="1" t="s">
        <v>1889</v>
      </c>
      <c r="N277" s="1" t="s">
        <v>2129</v>
      </c>
      <c r="O277" t="s">
        <v>6</v>
      </c>
      <c r="P277" s="6" t="s">
        <v>3571</v>
      </c>
    </row>
    <row r="278" spans="2:16" customFormat="1" ht="25.5" hidden="1" x14ac:dyDescent="0.2">
      <c r="B278" t="s">
        <v>1887</v>
      </c>
      <c r="C278" t="s">
        <v>1888</v>
      </c>
      <c r="F278" s="1" t="s">
        <v>15</v>
      </c>
      <c r="G278" t="s">
        <v>2635</v>
      </c>
      <c r="H278" t="s">
        <v>2636</v>
      </c>
      <c r="I278" s="1"/>
      <c r="J278" s="1"/>
      <c r="K278" s="7" t="s">
        <v>3249</v>
      </c>
      <c r="L278" s="14"/>
      <c r="M278" s="1" t="s">
        <v>1889</v>
      </c>
      <c r="N278" s="1" t="s">
        <v>2129</v>
      </c>
      <c r="O278" t="s">
        <v>6</v>
      </c>
      <c r="P278" s="6" t="s">
        <v>3571</v>
      </c>
    </row>
    <row r="279" spans="2:16" customFormat="1" ht="25.5" hidden="1" x14ac:dyDescent="0.2">
      <c r="B279" t="s">
        <v>1887</v>
      </c>
      <c r="C279" t="s">
        <v>1888</v>
      </c>
      <c r="F279" s="1" t="s">
        <v>15</v>
      </c>
      <c r="G279" t="s">
        <v>2637</v>
      </c>
      <c r="H279" t="s">
        <v>2638</v>
      </c>
      <c r="I279" s="1"/>
      <c r="J279" s="1"/>
      <c r="K279" s="7" t="s">
        <v>3249</v>
      </c>
      <c r="L279" s="14"/>
      <c r="M279" s="1" t="s">
        <v>1889</v>
      </c>
      <c r="N279" s="1" t="s">
        <v>2129</v>
      </c>
      <c r="O279" t="s">
        <v>6</v>
      </c>
      <c r="P279" s="6" t="s">
        <v>3571</v>
      </c>
    </row>
    <row r="280" spans="2:16" customFormat="1" ht="25.5" hidden="1" x14ac:dyDescent="0.2">
      <c r="B280" t="s">
        <v>1887</v>
      </c>
      <c r="C280" t="s">
        <v>1888</v>
      </c>
      <c r="F280" s="1" t="s">
        <v>15</v>
      </c>
      <c r="G280" t="s">
        <v>2639</v>
      </c>
      <c r="H280" t="s">
        <v>2640</v>
      </c>
      <c r="I280" s="1"/>
      <c r="J280" s="1"/>
      <c r="K280" s="7" t="s">
        <v>3249</v>
      </c>
      <c r="L280" s="14"/>
      <c r="M280" s="1" t="s">
        <v>1889</v>
      </c>
      <c r="N280" s="1" t="s">
        <v>2129</v>
      </c>
      <c r="O280" t="s">
        <v>6</v>
      </c>
      <c r="P280" s="6" t="s">
        <v>3571</v>
      </c>
    </row>
    <row r="281" spans="2:16" customFormat="1" ht="25.5" hidden="1" x14ac:dyDescent="0.2">
      <c r="B281" t="s">
        <v>1887</v>
      </c>
      <c r="C281" t="s">
        <v>1888</v>
      </c>
      <c r="F281" s="1" t="s">
        <v>15</v>
      </c>
      <c r="G281" t="s">
        <v>2641</v>
      </c>
      <c r="H281" t="s">
        <v>2642</v>
      </c>
      <c r="I281" s="1"/>
      <c r="J281" s="1"/>
      <c r="K281" s="7" t="s">
        <v>3249</v>
      </c>
      <c r="L281" s="14"/>
      <c r="M281" s="1" t="s">
        <v>1889</v>
      </c>
      <c r="N281" s="1" t="s">
        <v>2129</v>
      </c>
      <c r="O281" t="s">
        <v>6</v>
      </c>
      <c r="P281" s="6" t="s">
        <v>3571</v>
      </c>
    </row>
    <row r="282" spans="2:16" customFormat="1" ht="25.5" hidden="1" x14ac:dyDescent="0.2">
      <c r="B282" t="s">
        <v>1887</v>
      </c>
      <c r="C282" t="s">
        <v>1888</v>
      </c>
      <c r="F282" s="1" t="s">
        <v>15</v>
      </c>
      <c r="G282" t="s">
        <v>2643</v>
      </c>
      <c r="H282" t="s">
        <v>2644</v>
      </c>
      <c r="I282" s="1"/>
      <c r="J282" s="1"/>
      <c r="K282" s="7" t="s">
        <v>3249</v>
      </c>
      <c r="L282" s="14"/>
      <c r="M282" s="1" t="s">
        <v>1889</v>
      </c>
      <c r="N282" s="1" t="s">
        <v>2129</v>
      </c>
      <c r="O282" t="s">
        <v>6</v>
      </c>
      <c r="P282" s="6" t="s">
        <v>3571</v>
      </c>
    </row>
    <row r="283" spans="2:16" customFormat="1" ht="25.5" hidden="1" x14ac:dyDescent="0.2">
      <c r="B283" t="s">
        <v>1887</v>
      </c>
      <c r="C283" t="s">
        <v>1888</v>
      </c>
      <c r="F283" s="1" t="s">
        <v>15</v>
      </c>
      <c r="G283" t="s">
        <v>2645</v>
      </c>
      <c r="H283" t="s">
        <v>2646</v>
      </c>
      <c r="I283" s="1"/>
      <c r="J283" s="1"/>
      <c r="K283" s="7" t="s">
        <v>3249</v>
      </c>
      <c r="L283" s="14"/>
      <c r="M283" s="1" t="s">
        <v>1889</v>
      </c>
      <c r="N283" s="1" t="s">
        <v>2129</v>
      </c>
      <c r="O283" t="s">
        <v>6</v>
      </c>
      <c r="P283" s="6" t="s">
        <v>3571</v>
      </c>
    </row>
    <row r="284" spans="2:16" customFormat="1" ht="25.5" hidden="1" x14ac:dyDescent="0.2">
      <c r="B284" t="s">
        <v>1887</v>
      </c>
      <c r="C284" t="s">
        <v>1888</v>
      </c>
      <c r="F284" s="1" t="s">
        <v>15</v>
      </c>
      <c r="G284" t="s">
        <v>2647</v>
      </c>
      <c r="H284" t="s">
        <v>2648</v>
      </c>
      <c r="I284" s="1"/>
      <c r="J284" s="1"/>
      <c r="K284" s="7" t="s">
        <v>3249</v>
      </c>
      <c r="L284" s="14"/>
      <c r="M284" s="1" t="s">
        <v>1889</v>
      </c>
      <c r="N284" s="1" t="s">
        <v>2129</v>
      </c>
      <c r="O284" t="s">
        <v>6</v>
      </c>
      <c r="P284" s="6" t="s">
        <v>3571</v>
      </c>
    </row>
    <row r="285" spans="2:16" customFormat="1" ht="25.5" hidden="1" x14ac:dyDescent="0.2">
      <c r="B285" t="s">
        <v>1887</v>
      </c>
      <c r="C285" t="s">
        <v>1888</v>
      </c>
      <c r="F285" s="1" t="s">
        <v>15</v>
      </c>
      <c r="G285" t="s">
        <v>2649</v>
      </c>
      <c r="H285" t="s">
        <v>2650</v>
      </c>
      <c r="I285" s="1"/>
      <c r="J285" s="1"/>
      <c r="K285" s="7" t="s">
        <v>3249</v>
      </c>
      <c r="L285" s="14"/>
      <c r="M285" s="1" t="s">
        <v>1889</v>
      </c>
      <c r="N285" s="1" t="s">
        <v>2129</v>
      </c>
      <c r="O285" t="s">
        <v>6</v>
      </c>
      <c r="P285" s="6" t="s">
        <v>3571</v>
      </c>
    </row>
    <row r="286" spans="2:16" customFormat="1" ht="25.5" hidden="1" x14ac:dyDescent="0.2">
      <c r="B286" t="s">
        <v>1887</v>
      </c>
      <c r="C286" t="s">
        <v>1888</v>
      </c>
      <c r="F286" s="1" t="s">
        <v>15</v>
      </c>
      <c r="G286" t="s">
        <v>2651</v>
      </c>
      <c r="H286" t="s">
        <v>2652</v>
      </c>
      <c r="I286" s="1"/>
      <c r="J286" s="1"/>
      <c r="K286" s="7" t="s">
        <v>3249</v>
      </c>
      <c r="L286" s="14"/>
      <c r="M286" s="1" t="s">
        <v>1889</v>
      </c>
      <c r="N286" s="1" t="s">
        <v>2129</v>
      </c>
      <c r="O286" t="s">
        <v>6</v>
      </c>
      <c r="P286" s="6" t="s">
        <v>3571</v>
      </c>
    </row>
    <row r="287" spans="2:16" customFormat="1" ht="25.5" hidden="1" x14ac:dyDescent="0.2">
      <c r="B287" t="s">
        <v>1887</v>
      </c>
      <c r="C287" t="s">
        <v>1888</v>
      </c>
      <c r="F287" s="1" t="s">
        <v>15</v>
      </c>
      <c r="G287" t="s">
        <v>2653</v>
      </c>
      <c r="H287" t="s">
        <v>2654</v>
      </c>
      <c r="I287" s="1"/>
      <c r="J287" s="1"/>
      <c r="K287" s="7" t="s">
        <v>3249</v>
      </c>
      <c r="L287" s="14"/>
      <c r="M287" s="1" t="s">
        <v>1889</v>
      </c>
      <c r="N287" s="1" t="s">
        <v>2129</v>
      </c>
      <c r="O287" t="s">
        <v>6</v>
      </c>
      <c r="P287" s="6" t="s">
        <v>3571</v>
      </c>
    </row>
    <row r="288" spans="2:16" customFormat="1" ht="25.5" hidden="1" x14ac:dyDescent="0.2">
      <c r="B288" t="s">
        <v>1887</v>
      </c>
      <c r="C288" t="s">
        <v>1888</v>
      </c>
      <c r="F288" s="1" t="s">
        <v>15</v>
      </c>
      <c r="G288" t="s">
        <v>2655</v>
      </c>
      <c r="H288" t="s">
        <v>2656</v>
      </c>
      <c r="I288" s="1"/>
      <c r="J288" s="1"/>
      <c r="K288" s="7" t="s">
        <v>3249</v>
      </c>
      <c r="L288" s="14"/>
      <c r="M288" s="1" t="s">
        <v>1889</v>
      </c>
      <c r="N288" s="1" t="s">
        <v>2129</v>
      </c>
      <c r="O288" t="s">
        <v>6</v>
      </c>
      <c r="P288" s="6" t="s">
        <v>3571</v>
      </c>
    </row>
    <row r="289" spans="1:17" customFormat="1" ht="25.5" hidden="1" x14ac:dyDescent="0.2">
      <c r="B289" t="s">
        <v>1887</v>
      </c>
      <c r="C289" t="s">
        <v>1888</v>
      </c>
      <c r="F289" s="1" t="s">
        <v>15</v>
      </c>
      <c r="G289" t="s">
        <v>2657</v>
      </c>
      <c r="H289" t="s">
        <v>2658</v>
      </c>
      <c r="I289" s="1"/>
      <c r="J289" s="1"/>
      <c r="K289" s="7" t="s">
        <v>3249</v>
      </c>
      <c r="L289" s="14"/>
      <c r="M289" s="1" t="s">
        <v>1889</v>
      </c>
      <c r="N289" s="1" t="s">
        <v>2129</v>
      </c>
      <c r="O289" t="s">
        <v>6</v>
      </c>
      <c r="P289" s="6" t="s">
        <v>3571</v>
      </c>
    </row>
    <row r="290" spans="1:17" customFormat="1" ht="25.5" hidden="1" x14ac:dyDescent="0.2">
      <c r="B290" t="s">
        <v>1887</v>
      </c>
      <c r="C290" t="s">
        <v>1888</v>
      </c>
      <c r="F290" s="1" t="s">
        <v>15</v>
      </c>
      <c r="G290" t="s">
        <v>2659</v>
      </c>
      <c r="H290" t="s">
        <v>2660</v>
      </c>
      <c r="I290" s="1"/>
      <c r="J290" s="1"/>
      <c r="K290" s="7" t="s">
        <v>3249</v>
      </c>
      <c r="L290" s="14"/>
      <c r="M290" s="1" t="s">
        <v>1889</v>
      </c>
      <c r="N290" s="1" t="s">
        <v>2129</v>
      </c>
      <c r="O290" t="s">
        <v>6</v>
      </c>
      <c r="P290" s="6" t="s">
        <v>3571</v>
      </c>
    </row>
    <row r="291" spans="1:17" customFormat="1" ht="25.5" hidden="1" x14ac:dyDescent="0.2">
      <c r="B291" t="s">
        <v>1887</v>
      </c>
      <c r="C291" t="s">
        <v>1888</v>
      </c>
      <c r="F291" s="1" t="s">
        <v>15</v>
      </c>
      <c r="G291" t="s">
        <v>2661</v>
      </c>
      <c r="H291" t="s">
        <v>2662</v>
      </c>
      <c r="I291" s="1"/>
      <c r="J291" s="1"/>
      <c r="K291" s="7" t="s">
        <v>3249</v>
      </c>
      <c r="L291" s="14"/>
      <c r="M291" s="1" t="s">
        <v>1889</v>
      </c>
      <c r="N291" s="1" t="s">
        <v>2129</v>
      </c>
      <c r="O291" t="s">
        <v>6</v>
      </c>
      <c r="P291" s="6" t="s">
        <v>3571</v>
      </c>
    </row>
    <row r="292" spans="1:17" customFormat="1" ht="25.5" hidden="1" x14ac:dyDescent="0.2">
      <c r="B292" t="s">
        <v>1887</v>
      </c>
      <c r="C292" t="s">
        <v>1888</v>
      </c>
      <c r="F292" s="1" t="s">
        <v>15</v>
      </c>
      <c r="G292" t="s">
        <v>2663</v>
      </c>
      <c r="H292" t="s">
        <v>2664</v>
      </c>
      <c r="I292" s="1"/>
      <c r="J292" s="1"/>
      <c r="K292" s="7" t="s">
        <v>3249</v>
      </c>
      <c r="L292" s="14"/>
      <c r="M292" s="1" t="s">
        <v>1889</v>
      </c>
      <c r="N292" s="1" t="s">
        <v>2129</v>
      </c>
      <c r="O292" t="s">
        <v>6</v>
      </c>
      <c r="P292" s="6" t="s">
        <v>3571</v>
      </c>
    </row>
    <row r="293" spans="1:17" customFormat="1" ht="25.5" hidden="1" x14ac:dyDescent="0.2">
      <c r="B293" t="s">
        <v>1887</v>
      </c>
      <c r="C293" t="s">
        <v>1888</v>
      </c>
      <c r="F293" s="1" t="s">
        <v>15</v>
      </c>
      <c r="G293" t="s">
        <v>2665</v>
      </c>
      <c r="H293" t="s">
        <v>2666</v>
      </c>
      <c r="I293" s="1"/>
      <c r="J293" s="1"/>
      <c r="K293" s="7" t="s">
        <v>3249</v>
      </c>
      <c r="L293" s="14"/>
      <c r="M293" s="1" t="s">
        <v>1889</v>
      </c>
      <c r="N293" s="1" t="s">
        <v>2129</v>
      </c>
      <c r="O293" t="s">
        <v>6</v>
      </c>
      <c r="P293" s="6" t="s">
        <v>3571</v>
      </c>
    </row>
    <row r="294" spans="1:17" customFormat="1" ht="25.5" hidden="1" x14ac:dyDescent="0.2">
      <c r="B294" t="s">
        <v>1887</v>
      </c>
      <c r="C294" t="s">
        <v>1888</v>
      </c>
      <c r="F294" s="1" t="s">
        <v>15</v>
      </c>
      <c r="G294" t="s">
        <v>2667</v>
      </c>
      <c r="H294" t="s">
        <v>2668</v>
      </c>
      <c r="I294" s="1"/>
      <c r="J294" s="1"/>
      <c r="K294" s="7" t="s">
        <v>3249</v>
      </c>
      <c r="L294" s="14"/>
      <c r="M294" s="1" t="s">
        <v>1889</v>
      </c>
      <c r="N294" s="1" t="s">
        <v>2129</v>
      </c>
      <c r="O294" t="s">
        <v>6</v>
      </c>
      <c r="P294" s="6" t="s">
        <v>3571</v>
      </c>
    </row>
    <row r="295" spans="1:17" customFormat="1" ht="25.5" hidden="1" x14ac:dyDescent="0.2">
      <c r="B295" t="s">
        <v>1887</v>
      </c>
      <c r="C295" t="s">
        <v>1888</v>
      </c>
      <c r="F295" s="1" t="s">
        <v>15</v>
      </c>
      <c r="G295" t="s">
        <v>2669</v>
      </c>
      <c r="H295" t="s">
        <v>2670</v>
      </c>
      <c r="I295" s="1"/>
      <c r="J295" s="1"/>
      <c r="K295" s="7" t="s">
        <v>3249</v>
      </c>
      <c r="L295" s="14"/>
      <c r="M295" s="1" t="s">
        <v>1889</v>
      </c>
      <c r="N295" s="1" t="s">
        <v>2129</v>
      </c>
      <c r="O295" t="s">
        <v>6</v>
      </c>
      <c r="P295" s="6" t="s">
        <v>3571</v>
      </c>
    </row>
    <row r="296" spans="1:17" customFormat="1" ht="25.5" hidden="1" x14ac:dyDescent="0.2">
      <c r="B296" t="s">
        <v>1887</v>
      </c>
      <c r="C296" t="s">
        <v>1888</v>
      </c>
      <c r="F296" s="1" t="s">
        <v>15</v>
      </c>
      <c r="G296" t="s">
        <v>2671</v>
      </c>
      <c r="H296" t="s">
        <v>2672</v>
      </c>
      <c r="I296" s="1"/>
      <c r="J296" s="1"/>
      <c r="K296" s="7" t="s">
        <v>3249</v>
      </c>
      <c r="L296" s="14"/>
      <c r="M296" s="1" t="s">
        <v>1889</v>
      </c>
      <c r="N296" s="1" t="s">
        <v>2129</v>
      </c>
      <c r="O296" t="s">
        <v>6</v>
      </c>
      <c r="P296" s="6" t="s">
        <v>3571</v>
      </c>
    </row>
    <row r="297" spans="1:17" customFormat="1" ht="318.75" hidden="1" x14ac:dyDescent="0.2">
      <c r="A297" s="4" t="s">
        <v>3358</v>
      </c>
      <c r="B297" t="s">
        <v>1890</v>
      </c>
      <c r="C297" t="s">
        <v>1891</v>
      </c>
      <c r="F297" s="1" t="s">
        <v>12</v>
      </c>
      <c r="G297" t="s">
        <v>2138</v>
      </c>
      <c r="H297" t="s">
        <v>2139</v>
      </c>
      <c r="I297" s="1"/>
      <c r="J297" s="1"/>
      <c r="K297" s="7" t="s">
        <v>3249</v>
      </c>
      <c r="L297" s="6" t="s">
        <v>3350</v>
      </c>
      <c r="M297" s="1" t="s">
        <v>1892</v>
      </c>
      <c r="N297" s="1" t="s">
        <v>2128</v>
      </c>
      <c r="O297" t="s">
        <v>2121</v>
      </c>
      <c r="P297" s="21" t="s">
        <v>3411</v>
      </c>
      <c r="Q297" s="6" t="s">
        <v>3314</v>
      </c>
    </row>
    <row r="298" spans="1:17" customFormat="1" ht="318.75" hidden="1" x14ac:dyDescent="0.2">
      <c r="A298" s="4" t="s">
        <v>3358</v>
      </c>
      <c r="B298" t="s">
        <v>1890</v>
      </c>
      <c r="C298" t="s">
        <v>1891</v>
      </c>
      <c r="F298" s="1" t="s">
        <v>15</v>
      </c>
      <c r="G298" t="s">
        <v>2673</v>
      </c>
      <c r="H298" t="s">
        <v>2674</v>
      </c>
      <c r="I298" s="1"/>
      <c r="J298" s="1"/>
      <c r="K298" s="7" t="s">
        <v>3249</v>
      </c>
      <c r="L298" s="6" t="s">
        <v>3350</v>
      </c>
      <c r="M298" s="1" t="s">
        <v>1892</v>
      </c>
      <c r="N298" s="1" t="s">
        <v>2128</v>
      </c>
      <c r="O298" t="s">
        <v>6</v>
      </c>
      <c r="P298" s="21" t="s">
        <v>3411</v>
      </c>
      <c r="Q298" s="6" t="s">
        <v>3314</v>
      </c>
    </row>
    <row r="299" spans="1:17" customFormat="1" ht="318.75" hidden="1" x14ac:dyDescent="0.2">
      <c r="A299" s="4" t="s">
        <v>3358</v>
      </c>
      <c r="B299" t="s">
        <v>1890</v>
      </c>
      <c r="C299" t="s">
        <v>1891</v>
      </c>
      <c r="F299" s="1" t="s">
        <v>15</v>
      </c>
      <c r="G299" t="s">
        <v>2675</v>
      </c>
      <c r="H299" t="s">
        <v>2676</v>
      </c>
      <c r="I299" s="1"/>
      <c r="J299" s="1"/>
      <c r="K299" s="7" t="s">
        <v>3249</v>
      </c>
      <c r="L299" s="6" t="s">
        <v>3350</v>
      </c>
      <c r="M299" s="1" t="s">
        <v>1892</v>
      </c>
      <c r="N299" s="1" t="s">
        <v>2128</v>
      </c>
      <c r="O299" t="s">
        <v>6</v>
      </c>
      <c r="P299" s="21" t="s">
        <v>3411</v>
      </c>
      <c r="Q299" s="6" t="s">
        <v>3314</v>
      </c>
    </row>
    <row r="300" spans="1:17" customFormat="1" ht="318.75" hidden="1" x14ac:dyDescent="0.2">
      <c r="A300" s="4" t="s">
        <v>3358</v>
      </c>
      <c r="B300" t="s">
        <v>1890</v>
      </c>
      <c r="C300" t="s">
        <v>1891</v>
      </c>
      <c r="F300" s="1" t="s">
        <v>15</v>
      </c>
      <c r="G300" t="s">
        <v>2677</v>
      </c>
      <c r="H300" t="s">
        <v>2678</v>
      </c>
      <c r="I300" s="1"/>
      <c r="J300" s="1"/>
      <c r="K300" s="7" t="s">
        <v>3249</v>
      </c>
      <c r="L300" s="6" t="s">
        <v>3350</v>
      </c>
      <c r="M300" s="1" t="s">
        <v>1892</v>
      </c>
      <c r="N300" s="1" t="s">
        <v>2128</v>
      </c>
      <c r="O300" t="s">
        <v>6</v>
      </c>
      <c r="P300" s="21" t="s">
        <v>3411</v>
      </c>
      <c r="Q300" s="6" t="s">
        <v>3314</v>
      </c>
    </row>
    <row r="301" spans="1:17" customFormat="1" ht="318.75" hidden="1" x14ac:dyDescent="0.2">
      <c r="A301" s="4" t="s">
        <v>3358</v>
      </c>
      <c r="B301" t="s">
        <v>1890</v>
      </c>
      <c r="C301" t="s">
        <v>1891</v>
      </c>
      <c r="F301" s="1" t="s">
        <v>15</v>
      </c>
      <c r="G301" t="s">
        <v>2679</v>
      </c>
      <c r="H301" t="s">
        <v>2680</v>
      </c>
      <c r="I301" s="1"/>
      <c r="J301" s="1"/>
      <c r="K301" s="7" t="s">
        <v>3249</v>
      </c>
      <c r="L301" s="6" t="s">
        <v>3350</v>
      </c>
      <c r="M301" s="1" t="s">
        <v>1892</v>
      </c>
      <c r="N301" s="1" t="s">
        <v>2128</v>
      </c>
      <c r="O301" t="s">
        <v>6</v>
      </c>
      <c r="P301" s="21" t="s">
        <v>3411</v>
      </c>
      <c r="Q301" s="6" t="s">
        <v>3314</v>
      </c>
    </row>
    <row r="302" spans="1:17" customFormat="1" ht="268.5" hidden="1" x14ac:dyDescent="0.25">
      <c r="A302" t="s">
        <v>1893</v>
      </c>
      <c r="B302" t="s">
        <v>1893</v>
      </c>
      <c r="C302" t="s">
        <v>1894</v>
      </c>
      <c r="F302" s="1" t="s">
        <v>12</v>
      </c>
      <c r="G302" t="s">
        <v>2138</v>
      </c>
      <c r="H302" t="s">
        <v>2139</v>
      </c>
      <c r="I302" s="1"/>
      <c r="J302" s="1"/>
      <c r="K302" s="7" t="s">
        <v>3249</v>
      </c>
      <c r="L302" s="17" t="s">
        <v>3283</v>
      </c>
      <c r="M302" s="19" t="s">
        <v>3282</v>
      </c>
      <c r="N302" s="1" t="s">
        <v>2128</v>
      </c>
      <c r="O302" s="11" t="s">
        <v>2122</v>
      </c>
      <c r="P302" s="21" t="s">
        <v>3411</v>
      </c>
    </row>
    <row r="303" spans="1:17" customFormat="1" ht="268.5" hidden="1" x14ac:dyDescent="0.25">
      <c r="A303" t="s">
        <v>1893</v>
      </c>
      <c r="B303" t="s">
        <v>1893</v>
      </c>
      <c r="C303" t="s">
        <v>1894</v>
      </c>
      <c r="F303" s="1" t="s">
        <v>15</v>
      </c>
      <c r="G303" s="4" t="s">
        <v>3278</v>
      </c>
      <c r="H303" s="4" t="s">
        <v>3280</v>
      </c>
      <c r="I303" s="1"/>
      <c r="J303" s="1"/>
      <c r="K303" s="7" t="s">
        <v>3249</v>
      </c>
      <c r="L303" s="17" t="s">
        <v>3283</v>
      </c>
      <c r="M303" s="19" t="s">
        <v>3282</v>
      </c>
      <c r="N303" s="1" t="s">
        <v>2128</v>
      </c>
      <c r="O303" s="11" t="s">
        <v>6</v>
      </c>
      <c r="P303" s="21" t="s">
        <v>3411</v>
      </c>
    </row>
    <row r="304" spans="1:17" customFormat="1" ht="268.5" hidden="1" x14ac:dyDescent="0.25">
      <c r="A304" t="s">
        <v>1893</v>
      </c>
      <c r="B304" t="s">
        <v>1893</v>
      </c>
      <c r="C304" t="s">
        <v>1894</v>
      </c>
      <c r="F304" s="1" t="s">
        <v>15</v>
      </c>
      <c r="G304" s="4" t="s">
        <v>3279</v>
      </c>
      <c r="H304" s="4" t="s">
        <v>3281</v>
      </c>
      <c r="I304" s="1"/>
      <c r="J304" s="1"/>
      <c r="K304" s="7" t="s">
        <v>3249</v>
      </c>
      <c r="L304" s="17" t="s">
        <v>3283</v>
      </c>
      <c r="M304" s="19" t="s">
        <v>3282</v>
      </c>
      <c r="N304" s="1" t="s">
        <v>2128</v>
      </c>
      <c r="O304" s="11" t="s">
        <v>6</v>
      </c>
      <c r="P304" s="21" t="s">
        <v>3411</v>
      </c>
    </row>
    <row r="305" spans="2:16" customFormat="1" hidden="1" x14ac:dyDescent="0.2">
      <c r="B305" t="s">
        <v>1895</v>
      </c>
      <c r="C305" t="s">
        <v>1896</v>
      </c>
      <c r="F305" s="1" t="s">
        <v>12</v>
      </c>
      <c r="G305" t="s">
        <v>2138</v>
      </c>
      <c r="H305" t="s">
        <v>2139</v>
      </c>
      <c r="I305" s="1"/>
      <c r="J305" s="1"/>
      <c r="K305" s="7" t="s">
        <v>3249</v>
      </c>
      <c r="L305" s="14"/>
      <c r="M305" s="1" t="s">
        <v>1897</v>
      </c>
      <c r="N305" s="1" t="s">
        <v>2128</v>
      </c>
      <c r="O305" t="s">
        <v>2123</v>
      </c>
      <c r="P305" s="6" t="s">
        <v>2135</v>
      </c>
    </row>
    <row r="306" spans="2:16" customFormat="1" hidden="1" x14ac:dyDescent="0.2">
      <c r="B306" t="s">
        <v>1895</v>
      </c>
      <c r="C306" t="s">
        <v>1896</v>
      </c>
      <c r="F306" s="1" t="s">
        <v>15</v>
      </c>
      <c r="G306" t="s">
        <v>2681</v>
      </c>
      <c r="H306" t="s">
        <v>2682</v>
      </c>
      <c r="I306" s="1"/>
      <c r="J306" s="1"/>
      <c r="K306" s="7" t="s">
        <v>3249</v>
      </c>
      <c r="L306" s="14"/>
      <c r="M306" s="1" t="s">
        <v>1897</v>
      </c>
      <c r="N306" s="1" t="s">
        <v>2128</v>
      </c>
      <c r="O306" t="s">
        <v>6</v>
      </c>
      <c r="P306" s="6" t="s">
        <v>2135</v>
      </c>
    </row>
    <row r="307" spans="2:16" customFormat="1" hidden="1" x14ac:dyDescent="0.2">
      <c r="B307" t="s">
        <v>1895</v>
      </c>
      <c r="C307" t="s">
        <v>1896</v>
      </c>
      <c r="F307" s="1" t="s">
        <v>15</v>
      </c>
      <c r="G307" t="s">
        <v>2683</v>
      </c>
      <c r="H307" t="s">
        <v>2684</v>
      </c>
      <c r="I307" s="1"/>
      <c r="J307" s="1"/>
      <c r="K307" s="7" t="s">
        <v>3249</v>
      </c>
      <c r="L307" s="14"/>
      <c r="M307" s="1" t="s">
        <v>1897</v>
      </c>
      <c r="N307" s="1" t="s">
        <v>2128</v>
      </c>
      <c r="O307" t="s">
        <v>6</v>
      </c>
      <c r="P307" s="6" t="s">
        <v>2135</v>
      </c>
    </row>
    <row r="308" spans="2:16" customFormat="1" hidden="1" x14ac:dyDescent="0.2">
      <c r="B308" t="s">
        <v>1895</v>
      </c>
      <c r="C308" t="s">
        <v>1896</v>
      </c>
      <c r="F308" s="1" t="s">
        <v>15</v>
      </c>
      <c r="G308" t="s">
        <v>2685</v>
      </c>
      <c r="H308" t="s">
        <v>2686</v>
      </c>
      <c r="I308" s="1"/>
      <c r="J308" s="1"/>
      <c r="K308" s="7" t="s">
        <v>3249</v>
      </c>
      <c r="L308" s="14"/>
      <c r="M308" s="1" t="s">
        <v>1897</v>
      </c>
      <c r="N308" s="1" t="s">
        <v>2128</v>
      </c>
      <c r="O308" t="s">
        <v>6</v>
      </c>
      <c r="P308" s="6" t="s">
        <v>2135</v>
      </c>
    </row>
    <row r="309" spans="2:16" customFormat="1" hidden="1" x14ac:dyDescent="0.2">
      <c r="B309" t="s">
        <v>1895</v>
      </c>
      <c r="C309" t="s">
        <v>1896</v>
      </c>
      <c r="F309" s="1" t="s">
        <v>15</v>
      </c>
      <c r="G309" t="s">
        <v>2687</v>
      </c>
      <c r="H309" t="s">
        <v>2688</v>
      </c>
      <c r="I309" s="1"/>
      <c r="J309" s="1"/>
      <c r="K309" s="7" t="s">
        <v>3249</v>
      </c>
      <c r="L309" s="14"/>
      <c r="M309" s="1" t="s">
        <v>1897</v>
      </c>
      <c r="N309" s="1" t="s">
        <v>2128</v>
      </c>
      <c r="O309" t="s">
        <v>6</v>
      </c>
      <c r="P309" s="6" t="s">
        <v>2135</v>
      </c>
    </row>
    <row r="310" spans="2:16" customFormat="1" hidden="1" x14ac:dyDescent="0.2">
      <c r="B310" t="s">
        <v>1895</v>
      </c>
      <c r="C310" t="s">
        <v>1896</v>
      </c>
      <c r="F310" s="1" t="s">
        <v>15</v>
      </c>
      <c r="G310" t="s">
        <v>2689</v>
      </c>
      <c r="H310" t="s">
        <v>2690</v>
      </c>
      <c r="I310" s="1"/>
      <c r="J310" s="1"/>
      <c r="K310" s="7" t="s">
        <v>3249</v>
      </c>
      <c r="L310" s="14"/>
      <c r="M310" s="1" t="s">
        <v>1897</v>
      </c>
      <c r="N310" s="1" t="s">
        <v>2128</v>
      </c>
      <c r="O310" t="s">
        <v>6</v>
      </c>
      <c r="P310" s="6" t="s">
        <v>2135</v>
      </c>
    </row>
    <row r="311" spans="2:16" customFormat="1" hidden="1" x14ac:dyDescent="0.2">
      <c r="B311" t="s">
        <v>1895</v>
      </c>
      <c r="C311" t="s">
        <v>1896</v>
      </c>
      <c r="F311" s="1" t="s">
        <v>15</v>
      </c>
      <c r="G311" t="s">
        <v>2691</v>
      </c>
      <c r="H311" t="s">
        <v>2692</v>
      </c>
      <c r="I311" s="1"/>
      <c r="J311" s="1"/>
      <c r="K311" s="7" t="s">
        <v>3249</v>
      </c>
      <c r="L311" s="14"/>
      <c r="M311" s="1" t="s">
        <v>1897</v>
      </c>
      <c r="N311" s="1" t="s">
        <v>2128</v>
      </c>
      <c r="O311" t="s">
        <v>6</v>
      </c>
      <c r="P311" s="6" t="s">
        <v>2135</v>
      </c>
    </row>
    <row r="312" spans="2:16" customFormat="1" hidden="1" x14ac:dyDescent="0.2">
      <c r="B312" t="s">
        <v>1895</v>
      </c>
      <c r="C312" t="s">
        <v>1896</v>
      </c>
      <c r="F312" s="1" t="s">
        <v>15</v>
      </c>
      <c r="G312" t="s">
        <v>2693</v>
      </c>
      <c r="H312" t="s">
        <v>2694</v>
      </c>
      <c r="I312" s="1"/>
      <c r="J312" s="1"/>
      <c r="K312" s="7" t="s">
        <v>3249</v>
      </c>
      <c r="L312" s="14"/>
      <c r="M312" s="1" t="s">
        <v>1897</v>
      </c>
      <c r="N312" s="1" t="s">
        <v>2128</v>
      </c>
      <c r="O312" t="s">
        <v>6</v>
      </c>
      <c r="P312" s="6" t="s">
        <v>2135</v>
      </c>
    </row>
    <row r="313" spans="2:16" customFormat="1" hidden="1" x14ac:dyDescent="0.2">
      <c r="B313" t="s">
        <v>1895</v>
      </c>
      <c r="C313" t="s">
        <v>1896</v>
      </c>
      <c r="F313" s="1" t="s">
        <v>15</v>
      </c>
      <c r="G313" t="s">
        <v>2695</v>
      </c>
      <c r="H313" t="s">
        <v>2696</v>
      </c>
      <c r="I313" s="1"/>
      <c r="J313" s="1"/>
      <c r="K313" s="7" t="s">
        <v>3249</v>
      </c>
      <c r="L313" s="14"/>
      <c r="M313" s="1" t="s">
        <v>1897</v>
      </c>
      <c r="N313" s="1" t="s">
        <v>2128</v>
      </c>
      <c r="O313" t="s">
        <v>6</v>
      </c>
      <c r="P313" s="6" t="s">
        <v>2135</v>
      </c>
    </row>
    <row r="314" spans="2:16" customFormat="1" hidden="1" x14ac:dyDescent="0.2">
      <c r="B314" t="s">
        <v>1895</v>
      </c>
      <c r="C314" t="s">
        <v>1896</v>
      </c>
      <c r="F314" s="1" t="s">
        <v>15</v>
      </c>
      <c r="G314" t="s">
        <v>2697</v>
      </c>
      <c r="H314" t="s">
        <v>2698</v>
      </c>
      <c r="I314" s="1"/>
      <c r="J314" s="1"/>
      <c r="K314" s="7" t="s">
        <v>3249</v>
      </c>
      <c r="L314" s="14"/>
      <c r="M314" s="1" t="s">
        <v>1897</v>
      </c>
      <c r="N314" s="1" t="s">
        <v>2128</v>
      </c>
      <c r="O314" t="s">
        <v>6</v>
      </c>
      <c r="P314" s="6" t="s">
        <v>2135</v>
      </c>
    </row>
    <row r="315" spans="2:16" customFormat="1" hidden="1" x14ac:dyDescent="0.2">
      <c r="B315" t="s">
        <v>1895</v>
      </c>
      <c r="C315" t="s">
        <v>1896</v>
      </c>
      <c r="F315" s="1" t="s">
        <v>15</v>
      </c>
      <c r="G315" t="s">
        <v>2699</v>
      </c>
      <c r="H315" t="s">
        <v>2700</v>
      </c>
      <c r="I315" s="1"/>
      <c r="J315" s="1"/>
      <c r="K315" s="7" t="s">
        <v>3249</v>
      </c>
      <c r="L315" s="14"/>
      <c r="M315" s="1" t="s">
        <v>1897</v>
      </c>
      <c r="N315" s="1" t="s">
        <v>2128</v>
      </c>
      <c r="O315" t="s">
        <v>6</v>
      </c>
      <c r="P315" s="6" t="s">
        <v>2135</v>
      </c>
    </row>
    <row r="316" spans="2:16" customFormat="1" hidden="1" x14ac:dyDescent="0.2">
      <c r="B316" t="s">
        <v>1895</v>
      </c>
      <c r="C316" t="s">
        <v>1896</v>
      </c>
      <c r="F316" s="1" t="s">
        <v>15</v>
      </c>
      <c r="G316" t="s">
        <v>2701</v>
      </c>
      <c r="H316" t="s">
        <v>2702</v>
      </c>
      <c r="I316" s="1"/>
      <c r="J316" s="1"/>
      <c r="K316" s="7" t="s">
        <v>3249</v>
      </c>
      <c r="L316" s="14"/>
      <c r="M316" s="1" t="s">
        <v>1897</v>
      </c>
      <c r="N316" s="1" t="s">
        <v>2128</v>
      </c>
      <c r="O316" t="s">
        <v>6</v>
      </c>
      <c r="P316" s="6" t="s">
        <v>2135</v>
      </c>
    </row>
    <row r="317" spans="2:16" customFormat="1" hidden="1" x14ac:dyDescent="0.2">
      <c r="B317" t="s">
        <v>1895</v>
      </c>
      <c r="C317" t="s">
        <v>1896</v>
      </c>
      <c r="F317" s="1" t="s">
        <v>15</v>
      </c>
      <c r="G317" t="s">
        <v>2703</v>
      </c>
      <c r="H317" t="s">
        <v>2704</v>
      </c>
      <c r="I317" s="1"/>
      <c r="J317" s="1"/>
      <c r="K317" s="7" t="s">
        <v>3249</v>
      </c>
      <c r="L317" s="14"/>
      <c r="M317" s="1" t="s">
        <v>1897</v>
      </c>
      <c r="N317" s="1" t="s">
        <v>2128</v>
      </c>
      <c r="O317" t="s">
        <v>6</v>
      </c>
      <c r="P317" s="6" t="s">
        <v>2135</v>
      </c>
    </row>
    <row r="318" spans="2:16" customFormat="1" hidden="1" x14ac:dyDescent="0.2">
      <c r="B318" t="s">
        <v>1895</v>
      </c>
      <c r="C318" t="s">
        <v>1896</v>
      </c>
      <c r="F318" s="1" t="s">
        <v>15</v>
      </c>
      <c r="G318" t="s">
        <v>2705</v>
      </c>
      <c r="H318" t="s">
        <v>2706</v>
      </c>
      <c r="I318" s="1"/>
      <c r="J318" s="1"/>
      <c r="K318" s="7" t="s">
        <v>3249</v>
      </c>
      <c r="L318" s="14"/>
      <c r="M318" s="1" t="s">
        <v>1897</v>
      </c>
      <c r="N318" s="1" t="s">
        <v>2128</v>
      </c>
      <c r="O318" t="s">
        <v>6</v>
      </c>
      <c r="P318" s="6" t="s">
        <v>2135</v>
      </c>
    </row>
    <row r="319" spans="2:16" customFormat="1" hidden="1" x14ac:dyDescent="0.2">
      <c r="B319" t="s">
        <v>1895</v>
      </c>
      <c r="C319" t="s">
        <v>1896</v>
      </c>
      <c r="F319" s="1" t="s">
        <v>15</v>
      </c>
      <c r="G319" t="s">
        <v>2707</v>
      </c>
      <c r="H319" t="s">
        <v>2708</v>
      </c>
      <c r="I319" s="1"/>
      <c r="J319" s="1"/>
      <c r="K319" s="7" t="s">
        <v>3249</v>
      </c>
      <c r="L319" s="14"/>
      <c r="M319" s="1" t="s">
        <v>1897</v>
      </c>
      <c r="N319" s="1" t="s">
        <v>2128</v>
      </c>
      <c r="O319" t="s">
        <v>6</v>
      </c>
      <c r="P319" s="6" t="s">
        <v>2135</v>
      </c>
    </row>
    <row r="320" spans="2:16" customFormat="1" hidden="1" x14ac:dyDescent="0.2">
      <c r="B320" t="s">
        <v>1895</v>
      </c>
      <c r="C320" t="s">
        <v>1896</v>
      </c>
      <c r="F320" s="1" t="s">
        <v>15</v>
      </c>
      <c r="G320" t="s">
        <v>2709</v>
      </c>
      <c r="H320" t="s">
        <v>2710</v>
      </c>
      <c r="I320" s="1"/>
      <c r="J320" s="1"/>
      <c r="K320" s="7" t="s">
        <v>3249</v>
      </c>
      <c r="L320" s="14"/>
      <c r="M320" s="1" t="s">
        <v>1897</v>
      </c>
      <c r="N320" s="1" t="s">
        <v>2128</v>
      </c>
      <c r="O320" t="s">
        <v>6</v>
      </c>
      <c r="P320" s="6" t="s">
        <v>2135</v>
      </c>
    </row>
    <row r="321" spans="2:16" customFormat="1" hidden="1" x14ac:dyDescent="0.2">
      <c r="B321" t="s">
        <v>1895</v>
      </c>
      <c r="C321" t="s">
        <v>1896</v>
      </c>
      <c r="F321" s="1" t="s">
        <v>15</v>
      </c>
      <c r="G321" t="s">
        <v>2711</v>
      </c>
      <c r="H321" t="s">
        <v>2712</v>
      </c>
      <c r="I321" s="1"/>
      <c r="J321" s="1"/>
      <c r="K321" s="7" t="s">
        <v>3249</v>
      </c>
      <c r="L321" s="14"/>
      <c r="M321" s="1" t="s">
        <v>1897</v>
      </c>
      <c r="N321" s="1" t="s">
        <v>2128</v>
      </c>
      <c r="O321" t="s">
        <v>6</v>
      </c>
      <c r="P321" s="6" t="s">
        <v>2135</v>
      </c>
    </row>
    <row r="322" spans="2:16" customFormat="1" hidden="1" x14ac:dyDescent="0.2">
      <c r="B322" t="s">
        <v>1895</v>
      </c>
      <c r="C322" t="s">
        <v>1896</v>
      </c>
      <c r="F322" s="1" t="s">
        <v>15</v>
      </c>
      <c r="G322" t="s">
        <v>2713</v>
      </c>
      <c r="H322" t="s">
        <v>2714</v>
      </c>
      <c r="I322" s="1"/>
      <c r="J322" s="1"/>
      <c r="K322" s="7" t="s">
        <v>3249</v>
      </c>
      <c r="L322" s="14"/>
      <c r="M322" s="1" t="s">
        <v>1897</v>
      </c>
      <c r="N322" s="1" t="s">
        <v>2128</v>
      </c>
      <c r="O322" t="s">
        <v>6</v>
      </c>
      <c r="P322" s="6" t="s">
        <v>2135</v>
      </c>
    </row>
    <row r="323" spans="2:16" customFormat="1" hidden="1" x14ac:dyDescent="0.2">
      <c r="B323" t="s">
        <v>1895</v>
      </c>
      <c r="C323" t="s">
        <v>1896</v>
      </c>
      <c r="F323" s="1" t="s">
        <v>15</v>
      </c>
      <c r="G323" t="s">
        <v>2715</v>
      </c>
      <c r="H323" t="s">
        <v>2716</v>
      </c>
      <c r="I323" s="1"/>
      <c r="J323" s="1"/>
      <c r="K323" s="7" t="s">
        <v>3249</v>
      </c>
      <c r="L323" s="14"/>
      <c r="M323" s="1" t="s">
        <v>1897</v>
      </c>
      <c r="N323" s="1" t="s">
        <v>2128</v>
      </c>
      <c r="O323" t="s">
        <v>6</v>
      </c>
      <c r="P323" s="6" t="s">
        <v>2135</v>
      </c>
    </row>
    <row r="324" spans="2:16" customFormat="1" hidden="1" x14ac:dyDescent="0.2">
      <c r="B324" t="s">
        <v>1895</v>
      </c>
      <c r="C324" t="s">
        <v>1896</v>
      </c>
      <c r="F324" s="1" t="s">
        <v>15</v>
      </c>
      <c r="G324" t="s">
        <v>2717</v>
      </c>
      <c r="H324" t="s">
        <v>2718</v>
      </c>
      <c r="I324" s="1"/>
      <c r="J324" s="1"/>
      <c r="K324" s="7" t="s">
        <v>3249</v>
      </c>
      <c r="L324" s="14"/>
      <c r="M324" s="1" t="s">
        <v>1897</v>
      </c>
      <c r="N324" s="1" t="s">
        <v>2128</v>
      </c>
      <c r="O324" t="s">
        <v>6</v>
      </c>
      <c r="P324" s="6" t="s">
        <v>2135</v>
      </c>
    </row>
    <row r="325" spans="2:16" customFormat="1" hidden="1" x14ac:dyDescent="0.2">
      <c r="B325" t="s">
        <v>1895</v>
      </c>
      <c r="C325" t="s">
        <v>1896</v>
      </c>
      <c r="F325" s="1" t="s">
        <v>15</v>
      </c>
      <c r="G325" t="s">
        <v>2719</v>
      </c>
      <c r="H325" t="s">
        <v>2720</v>
      </c>
      <c r="I325" s="1"/>
      <c r="J325" s="1"/>
      <c r="K325" s="7" t="s">
        <v>3249</v>
      </c>
      <c r="L325" s="14"/>
      <c r="M325" s="1" t="s">
        <v>1897</v>
      </c>
      <c r="N325" s="1" t="s">
        <v>2128</v>
      </c>
      <c r="O325" t="s">
        <v>6</v>
      </c>
      <c r="P325" s="6" t="s">
        <v>2135</v>
      </c>
    </row>
    <row r="326" spans="2:16" customFormat="1" hidden="1" x14ac:dyDescent="0.2">
      <c r="B326" t="s">
        <v>1895</v>
      </c>
      <c r="C326" t="s">
        <v>1896</v>
      </c>
      <c r="F326" s="1" t="s">
        <v>15</v>
      </c>
      <c r="G326" t="s">
        <v>2721</v>
      </c>
      <c r="H326" t="s">
        <v>2722</v>
      </c>
      <c r="I326" s="1"/>
      <c r="J326" s="1"/>
      <c r="K326" s="7" t="s">
        <v>3249</v>
      </c>
      <c r="L326" s="14"/>
      <c r="M326" s="1" t="s">
        <v>1897</v>
      </c>
      <c r="N326" s="1" t="s">
        <v>2128</v>
      </c>
      <c r="O326" t="s">
        <v>6</v>
      </c>
      <c r="P326" s="6" t="s">
        <v>2135</v>
      </c>
    </row>
    <row r="327" spans="2:16" customFormat="1" hidden="1" x14ac:dyDescent="0.2">
      <c r="B327" t="s">
        <v>1895</v>
      </c>
      <c r="C327" t="s">
        <v>1896</v>
      </c>
      <c r="F327" s="1" t="s">
        <v>15</v>
      </c>
      <c r="G327" t="s">
        <v>2723</v>
      </c>
      <c r="H327" t="s">
        <v>2724</v>
      </c>
      <c r="I327" s="1"/>
      <c r="J327" s="1"/>
      <c r="K327" s="7" t="s">
        <v>3249</v>
      </c>
      <c r="L327" s="14"/>
      <c r="M327" s="1" t="s">
        <v>1897</v>
      </c>
      <c r="N327" s="1" t="s">
        <v>2128</v>
      </c>
      <c r="O327" t="s">
        <v>6</v>
      </c>
      <c r="P327" s="6" t="s">
        <v>2135</v>
      </c>
    </row>
    <row r="328" spans="2:16" customFormat="1" hidden="1" x14ac:dyDescent="0.2">
      <c r="B328" t="s">
        <v>1895</v>
      </c>
      <c r="C328" t="s">
        <v>1896</v>
      </c>
      <c r="F328" s="1" t="s">
        <v>15</v>
      </c>
      <c r="G328" t="s">
        <v>2725</v>
      </c>
      <c r="H328" t="s">
        <v>2726</v>
      </c>
      <c r="I328" s="1"/>
      <c r="J328" s="1"/>
      <c r="K328" s="7" t="s">
        <v>3249</v>
      </c>
      <c r="L328" s="14"/>
      <c r="M328" s="1" t="s">
        <v>1897</v>
      </c>
      <c r="N328" s="1" t="s">
        <v>2128</v>
      </c>
      <c r="O328" t="s">
        <v>6</v>
      </c>
      <c r="P328" s="6" t="s">
        <v>2135</v>
      </c>
    </row>
    <row r="329" spans="2:16" customFormat="1" hidden="1" x14ac:dyDescent="0.2">
      <c r="B329" t="s">
        <v>1895</v>
      </c>
      <c r="C329" t="s">
        <v>1896</v>
      </c>
      <c r="F329" s="1" t="s">
        <v>15</v>
      </c>
      <c r="G329" t="s">
        <v>2727</v>
      </c>
      <c r="H329" t="s">
        <v>2728</v>
      </c>
      <c r="I329" s="1"/>
      <c r="J329" s="1"/>
      <c r="K329" s="7" t="s">
        <v>3249</v>
      </c>
      <c r="L329" s="14"/>
      <c r="M329" s="1" t="s">
        <v>1897</v>
      </c>
      <c r="N329" s="1" t="s">
        <v>2128</v>
      </c>
      <c r="O329" t="s">
        <v>6</v>
      </c>
      <c r="P329" s="6" t="s">
        <v>2135</v>
      </c>
    </row>
    <row r="330" spans="2:16" customFormat="1" hidden="1" x14ac:dyDescent="0.2">
      <c r="B330" t="s">
        <v>1895</v>
      </c>
      <c r="C330" t="s">
        <v>1896</v>
      </c>
      <c r="F330" s="1" t="s">
        <v>15</v>
      </c>
      <c r="G330" t="s">
        <v>2729</v>
      </c>
      <c r="H330" t="s">
        <v>2730</v>
      </c>
      <c r="I330" s="1"/>
      <c r="J330" s="1"/>
      <c r="K330" s="7" t="s">
        <v>3249</v>
      </c>
      <c r="L330" s="14"/>
      <c r="M330" s="1" t="s">
        <v>1897</v>
      </c>
      <c r="N330" s="1" t="s">
        <v>2128</v>
      </c>
      <c r="O330" t="s">
        <v>6</v>
      </c>
      <c r="P330" s="6" t="s">
        <v>2135</v>
      </c>
    </row>
    <row r="331" spans="2:16" customFormat="1" hidden="1" x14ac:dyDescent="0.2">
      <c r="B331" t="s">
        <v>1895</v>
      </c>
      <c r="C331" t="s">
        <v>1896</v>
      </c>
      <c r="F331" s="1" t="s">
        <v>15</v>
      </c>
      <c r="G331" t="s">
        <v>2731</v>
      </c>
      <c r="H331" t="s">
        <v>2732</v>
      </c>
      <c r="I331" s="1"/>
      <c r="J331" s="1"/>
      <c r="K331" s="7" t="s">
        <v>3249</v>
      </c>
      <c r="L331" s="14"/>
      <c r="M331" s="1" t="s">
        <v>1897</v>
      </c>
      <c r="N331" s="1" t="s">
        <v>2128</v>
      </c>
      <c r="O331" t="s">
        <v>6</v>
      </c>
      <c r="P331" s="6" t="s">
        <v>2135</v>
      </c>
    </row>
    <row r="332" spans="2:16" customFormat="1" hidden="1" x14ac:dyDescent="0.2">
      <c r="B332" t="s">
        <v>1895</v>
      </c>
      <c r="C332" t="s">
        <v>1896</v>
      </c>
      <c r="F332" s="1" t="s">
        <v>15</v>
      </c>
      <c r="G332" t="s">
        <v>2733</v>
      </c>
      <c r="H332" t="s">
        <v>2734</v>
      </c>
      <c r="I332" s="1"/>
      <c r="J332" s="1"/>
      <c r="K332" s="7" t="s">
        <v>3249</v>
      </c>
      <c r="L332" s="14"/>
      <c r="M332" s="1" t="s">
        <v>1897</v>
      </c>
      <c r="N332" s="1" t="s">
        <v>2128</v>
      </c>
      <c r="O332" t="s">
        <v>6</v>
      </c>
      <c r="P332" s="6" t="s">
        <v>2135</v>
      </c>
    </row>
    <row r="333" spans="2:16" customFormat="1" hidden="1" x14ac:dyDescent="0.2">
      <c r="B333" t="s">
        <v>1895</v>
      </c>
      <c r="C333" t="s">
        <v>1896</v>
      </c>
      <c r="F333" s="1" t="s">
        <v>15</v>
      </c>
      <c r="G333" t="s">
        <v>2735</v>
      </c>
      <c r="H333" t="s">
        <v>2736</v>
      </c>
      <c r="I333" s="1"/>
      <c r="J333" s="1"/>
      <c r="K333" s="7" t="s">
        <v>3249</v>
      </c>
      <c r="L333" s="14"/>
      <c r="M333" s="1" t="s">
        <v>1897</v>
      </c>
      <c r="N333" s="1" t="s">
        <v>2128</v>
      </c>
      <c r="O333" t="s">
        <v>6</v>
      </c>
      <c r="P333" s="6" t="s">
        <v>2135</v>
      </c>
    </row>
    <row r="334" spans="2:16" customFormat="1" hidden="1" x14ac:dyDescent="0.2">
      <c r="B334" t="s">
        <v>1895</v>
      </c>
      <c r="C334" t="s">
        <v>1896</v>
      </c>
      <c r="F334" s="1" t="s">
        <v>15</v>
      </c>
      <c r="G334" t="s">
        <v>2737</v>
      </c>
      <c r="H334" t="s">
        <v>2738</v>
      </c>
      <c r="I334" s="1"/>
      <c r="J334" s="1"/>
      <c r="K334" s="7" t="s">
        <v>3249</v>
      </c>
      <c r="L334" s="14"/>
      <c r="M334" s="1" t="s">
        <v>1897</v>
      </c>
      <c r="N334" s="1" t="s">
        <v>2128</v>
      </c>
      <c r="O334" t="s">
        <v>6</v>
      </c>
      <c r="P334" s="6" t="s">
        <v>2135</v>
      </c>
    </row>
    <row r="335" spans="2:16" customFormat="1" hidden="1" x14ac:dyDescent="0.2">
      <c r="B335" t="s">
        <v>1895</v>
      </c>
      <c r="C335" t="s">
        <v>1896</v>
      </c>
      <c r="F335" s="1" t="s">
        <v>15</v>
      </c>
      <c r="G335" t="s">
        <v>2739</v>
      </c>
      <c r="H335" t="s">
        <v>2740</v>
      </c>
      <c r="I335" s="1"/>
      <c r="J335" s="1"/>
      <c r="K335" s="7" t="s">
        <v>3249</v>
      </c>
      <c r="L335" s="14"/>
      <c r="M335" s="1" t="s">
        <v>1897</v>
      </c>
      <c r="N335" s="1" t="s">
        <v>2128</v>
      </c>
      <c r="O335" t="s">
        <v>6</v>
      </c>
      <c r="P335" s="6" t="s">
        <v>2135</v>
      </c>
    </row>
    <row r="336" spans="2:16" customFormat="1" hidden="1" x14ac:dyDescent="0.2">
      <c r="B336" t="s">
        <v>1895</v>
      </c>
      <c r="C336" t="s">
        <v>1896</v>
      </c>
      <c r="F336" s="1" t="s">
        <v>15</v>
      </c>
      <c r="G336" t="s">
        <v>2741</v>
      </c>
      <c r="H336" t="s">
        <v>2742</v>
      </c>
      <c r="I336" s="1"/>
      <c r="J336" s="1"/>
      <c r="K336" s="7" t="s">
        <v>3249</v>
      </c>
      <c r="L336" s="14"/>
      <c r="M336" s="1" t="s">
        <v>1897</v>
      </c>
      <c r="N336" s="1" t="s">
        <v>2128</v>
      </c>
      <c r="O336" t="s">
        <v>6</v>
      </c>
      <c r="P336" s="6" t="s">
        <v>2135</v>
      </c>
    </row>
    <row r="337" spans="2:16" customFormat="1" hidden="1" x14ac:dyDescent="0.2">
      <c r="B337" t="s">
        <v>1895</v>
      </c>
      <c r="C337" t="s">
        <v>1896</v>
      </c>
      <c r="F337" s="1" t="s">
        <v>15</v>
      </c>
      <c r="G337" t="s">
        <v>2743</v>
      </c>
      <c r="H337" t="s">
        <v>2744</v>
      </c>
      <c r="I337" s="1"/>
      <c r="J337" s="1"/>
      <c r="K337" s="7" t="s">
        <v>3249</v>
      </c>
      <c r="L337" s="14"/>
      <c r="M337" s="1" t="s">
        <v>1897</v>
      </c>
      <c r="N337" s="1" t="s">
        <v>2128</v>
      </c>
      <c r="O337" t="s">
        <v>6</v>
      </c>
      <c r="P337" s="6" t="s">
        <v>2135</v>
      </c>
    </row>
    <row r="338" spans="2:16" customFormat="1" hidden="1" x14ac:dyDescent="0.2">
      <c r="B338" t="s">
        <v>1895</v>
      </c>
      <c r="C338" t="s">
        <v>1896</v>
      </c>
      <c r="F338" s="1" t="s">
        <v>15</v>
      </c>
      <c r="G338" t="s">
        <v>2745</v>
      </c>
      <c r="H338" t="s">
        <v>2746</v>
      </c>
      <c r="I338" s="1"/>
      <c r="J338" s="1"/>
      <c r="K338" s="7" t="s">
        <v>3249</v>
      </c>
      <c r="L338" s="14"/>
      <c r="M338" s="1" t="s">
        <v>1897</v>
      </c>
      <c r="N338" s="1" t="s">
        <v>2128</v>
      </c>
      <c r="O338" t="s">
        <v>6</v>
      </c>
      <c r="P338" s="6" t="s">
        <v>2135</v>
      </c>
    </row>
    <row r="339" spans="2:16" customFormat="1" hidden="1" x14ac:dyDescent="0.2">
      <c r="B339" t="s">
        <v>1895</v>
      </c>
      <c r="C339" t="s">
        <v>1896</v>
      </c>
      <c r="F339" s="1" t="s">
        <v>15</v>
      </c>
      <c r="G339" t="s">
        <v>2747</v>
      </c>
      <c r="H339" t="s">
        <v>2748</v>
      </c>
      <c r="I339" s="1"/>
      <c r="J339" s="1"/>
      <c r="K339" s="7" t="s">
        <v>3249</v>
      </c>
      <c r="L339" s="14"/>
      <c r="M339" s="1" t="s">
        <v>1897</v>
      </c>
      <c r="N339" s="1" t="s">
        <v>2128</v>
      </c>
      <c r="O339" t="s">
        <v>6</v>
      </c>
      <c r="P339" s="6" t="s">
        <v>2135</v>
      </c>
    </row>
    <row r="340" spans="2:16" customFormat="1" hidden="1" x14ac:dyDescent="0.2">
      <c r="B340" t="s">
        <v>1895</v>
      </c>
      <c r="C340" t="s">
        <v>1896</v>
      </c>
      <c r="F340" s="1" t="s">
        <v>15</v>
      </c>
      <c r="G340" t="s">
        <v>2749</v>
      </c>
      <c r="H340" t="s">
        <v>2750</v>
      </c>
      <c r="I340" s="1"/>
      <c r="J340" s="1"/>
      <c r="K340" s="7" t="s">
        <v>3249</v>
      </c>
      <c r="L340" s="14"/>
      <c r="M340" s="1" t="s">
        <v>1897</v>
      </c>
      <c r="N340" s="1" t="s">
        <v>2128</v>
      </c>
      <c r="O340" t="s">
        <v>6</v>
      </c>
      <c r="P340" s="6" t="s">
        <v>2135</v>
      </c>
    </row>
    <row r="341" spans="2:16" customFormat="1" hidden="1" x14ac:dyDescent="0.2">
      <c r="B341" t="s">
        <v>1895</v>
      </c>
      <c r="C341" t="s">
        <v>1896</v>
      </c>
      <c r="F341" s="1" t="s">
        <v>15</v>
      </c>
      <c r="G341" t="s">
        <v>2751</v>
      </c>
      <c r="H341" t="s">
        <v>2752</v>
      </c>
      <c r="I341" s="1"/>
      <c r="J341" s="1"/>
      <c r="K341" s="7" t="s">
        <v>3249</v>
      </c>
      <c r="L341" s="14"/>
      <c r="M341" s="1" t="s">
        <v>1897</v>
      </c>
      <c r="N341" s="1" t="s">
        <v>2128</v>
      </c>
      <c r="O341" t="s">
        <v>6</v>
      </c>
      <c r="P341" s="6" t="s">
        <v>2135</v>
      </c>
    </row>
    <row r="342" spans="2:16" customFormat="1" hidden="1" x14ac:dyDescent="0.2">
      <c r="B342" t="s">
        <v>1895</v>
      </c>
      <c r="C342" t="s">
        <v>1896</v>
      </c>
      <c r="F342" s="1" t="s">
        <v>15</v>
      </c>
      <c r="G342" t="s">
        <v>2753</v>
      </c>
      <c r="H342" t="s">
        <v>2754</v>
      </c>
      <c r="I342" s="1"/>
      <c r="J342" s="1"/>
      <c r="K342" s="7" t="s">
        <v>3249</v>
      </c>
      <c r="L342" s="14"/>
      <c r="M342" s="1" t="s">
        <v>1897</v>
      </c>
      <c r="N342" s="1" t="s">
        <v>2128</v>
      </c>
      <c r="O342" t="s">
        <v>6</v>
      </c>
      <c r="P342" s="6" t="s">
        <v>2135</v>
      </c>
    </row>
    <row r="343" spans="2:16" customFormat="1" hidden="1" x14ac:dyDescent="0.2">
      <c r="B343" t="s">
        <v>1895</v>
      </c>
      <c r="C343" t="s">
        <v>1896</v>
      </c>
      <c r="F343" s="1" t="s">
        <v>15</v>
      </c>
      <c r="G343" t="s">
        <v>2755</v>
      </c>
      <c r="H343" t="s">
        <v>2756</v>
      </c>
      <c r="I343" s="1"/>
      <c r="J343" s="1"/>
      <c r="K343" s="7" t="s">
        <v>3249</v>
      </c>
      <c r="L343" s="14"/>
      <c r="M343" s="1" t="s">
        <v>1897</v>
      </c>
      <c r="N343" s="1" t="s">
        <v>2128</v>
      </c>
      <c r="O343" t="s">
        <v>6</v>
      </c>
      <c r="P343" s="6" t="s">
        <v>2135</v>
      </c>
    </row>
    <row r="344" spans="2:16" customFormat="1" hidden="1" x14ac:dyDescent="0.2">
      <c r="B344" t="s">
        <v>1895</v>
      </c>
      <c r="C344" t="s">
        <v>1896</v>
      </c>
      <c r="F344" s="1" t="s">
        <v>15</v>
      </c>
      <c r="G344" t="s">
        <v>2757</v>
      </c>
      <c r="H344" t="s">
        <v>2758</v>
      </c>
      <c r="I344" s="1"/>
      <c r="J344" s="1"/>
      <c r="K344" s="7" t="s">
        <v>3249</v>
      </c>
      <c r="L344" s="14"/>
      <c r="M344" s="1" t="s">
        <v>1897</v>
      </c>
      <c r="N344" s="1" t="s">
        <v>2128</v>
      </c>
      <c r="O344" t="s">
        <v>6</v>
      </c>
      <c r="P344" s="6" t="s">
        <v>2135</v>
      </c>
    </row>
    <row r="345" spans="2:16" customFormat="1" hidden="1" x14ac:dyDescent="0.2">
      <c r="B345" t="s">
        <v>1895</v>
      </c>
      <c r="C345" t="s">
        <v>1896</v>
      </c>
      <c r="F345" s="1" t="s">
        <v>15</v>
      </c>
      <c r="G345" t="s">
        <v>2759</v>
      </c>
      <c r="H345" t="s">
        <v>2760</v>
      </c>
      <c r="I345" s="1"/>
      <c r="J345" s="1"/>
      <c r="K345" s="7" t="s">
        <v>3249</v>
      </c>
      <c r="L345" s="14"/>
      <c r="M345" s="1" t="s">
        <v>1897</v>
      </c>
      <c r="N345" s="1" t="s">
        <v>2128</v>
      </c>
      <c r="O345" t="s">
        <v>6</v>
      </c>
      <c r="P345" s="6" t="s">
        <v>2135</v>
      </c>
    </row>
    <row r="346" spans="2:16" customFormat="1" hidden="1" x14ac:dyDescent="0.2">
      <c r="B346" t="s">
        <v>1895</v>
      </c>
      <c r="C346" t="s">
        <v>1896</v>
      </c>
      <c r="F346" s="1" t="s">
        <v>15</v>
      </c>
      <c r="G346" t="s">
        <v>2761</v>
      </c>
      <c r="H346" t="s">
        <v>2762</v>
      </c>
      <c r="I346" s="1"/>
      <c r="J346" s="1"/>
      <c r="K346" s="7" t="s">
        <v>3249</v>
      </c>
      <c r="L346" s="14"/>
      <c r="M346" s="1" t="s">
        <v>1897</v>
      </c>
      <c r="N346" s="1" t="s">
        <v>2128</v>
      </c>
      <c r="O346" t="s">
        <v>6</v>
      </c>
      <c r="P346" s="6" t="s">
        <v>2135</v>
      </c>
    </row>
    <row r="347" spans="2:16" customFormat="1" hidden="1" x14ac:dyDescent="0.2">
      <c r="B347" t="s">
        <v>1895</v>
      </c>
      <c r="C347" t="s">
        <v>1896</v>
      </c>
      <c r="F347" s="1" t="s">
        <v>15</v>
      </c>
      <c r="G347" t="s">
        <v>2763</v>
      </c>
      <c r="H347" t="s">
        <v>2764</v>
      </c>
      <c r="I347" s="1"/>
      <c r="J347" s="1"/>
      <c r="K347" s="7" t="s">
        <v>3249</v>
      </c>
      <c r="L347" s="14"/>
      <c r="M347" s="1" t="s">
        <v>1897</v>
      </c>
      <c r="N347" s="1" t="s">
        <v>2128</v>
      </c>
      <c r="O347" t="s">
        <v>6</v>
      </c>
      <c r="P347" s="6" t="s">
        <v>2135</v>
      </c>
    </row>
    <row r="348" spans="2:16" customFormat="1" hidden="1" x14ac:dyDescent="0.2">
      <c r="B348" t="s">
        <v>1895</v>
      </c>
      <c r="C348" t="s">
        <v>1896</v>
      </c>
      <c r="F348" s="1" t="s">
        <v>15</v>
      </c>
      <c r="G348" t="s">
        <v>2765</v>
      </c>
      <c r="H348" t="s">
        <v>2766</v>
      </c>
      <c r="I348" s="1"/>
      <c r="J348" s="1"/>
      <c r="K348" s="7" t="s">
        <v>3249</v>
      </c>
      <c r="L348" s="14"/>
      <c r="M348" s="1" t="s">
        <v>1897</v>
      </c>
      <c r="N348" s="1" t="s">
        <v>2128</v>
      </c>
      <c r="O348" t="s">
        <v>6</v>
      </c>
      <c r="P348" s="6" t="s">
        <v>2135</v>
      </c>
    </row>
    <row r="349" spans="2:16" customFormat="1" hidden="1" x14ac:dyDescent="0.2">
      <c r="B349" t="s">
        <v>1895</v>
      </c>
      <c r="C349" t="s">
        <v>1896</v>
      </c>
      <c r="F349" s="1" t="s">
        <v>15</v>
      </c>
      <c r="G349" t="s">
        <v>2767</v>
      </c>
      <c r="H349" t="s">
        <v>2768</v>
      </c>
      <c r="I349" s="1"/>
      <c r="J349" s="1"/>
      <c r="K349" s="7" t="s">
        <v>3249</v>
      </c>
      <c r="L349" s="14"/>
      <c r="M349" s="1" t="s">
        <v>1897</v>
      </c>
      <c r="N349" s="1" t="s">
        <v>2128</v>
      </c>
      <c r="O349" t="s">
        <v>6</v>
      </c>
      <c r="P349" s="6" t="s">
        <v>2135</v>
      </c>
    </row>
    <row r="350" spans="2:16" customFormat="1" hidden="1" x14ac:dyDescent="0.2">
      <c r="B350" t="s">
        <v>1895</v>
      </c>
      <c r="C350" t="s">
        <v>1896</v>
      </c>
      <c r="F350" s="1" t="s">
        <v>15</v>
      </c>
      <c r="G350" t="s">
        <v>2769</v>
      </c>
      <c r="H350" t="s">
        <v>2770</v>
      </c>
      <c r="I350" s="1"/>
      <c r="J350" s="1"/>
      <c r="K350" s="7" t="s">
        <v>3249</v>
      </c>
      <c r="L350" s="14"/>
      <c r="M350" s="1" t="s">
        <v>1897</v>
      </c>
      <c r="N350" s="1" t="s">
        <v>2128</v>
      </c>
      <c r="O350" t="s">
        <v>6</v>
      </c>
      <c r="P350" s="6" t="s">
        <v>2135</v>
      </c>
    </row>
    <row r="351" spans="2:16" customFormat="1" hidden="1" x14ac:dyDescent="0.2">
      <c r="B351" t="s">
        <v>1895</v>
      </c>
      <c r="C351" t="s">
        <v>1896</v>
      </c>
      <c r="F351" s="1" t="s">
        <v>15</v>
      </c>
      <c r="G351" t="s">
        <v>2771</v>
      </c>
      <c r="H351" t="s">
        <v>2772</v>
      </c>
      <c r="I351" s="1"/>
      <c r="J351" s="1"/>
      <c r="K351" s="7" t="s">
        <v>3249</v>
      </c>
      <c r="L351" s="14"/>
      <c r="M351" s="1" t="s">
        <v>1897</v>
      </c>
      <c r="N351" s="1" t="s">
        <v>2128</v>
      </c>
      <c r="O351" t="s">
        <v>6</v>
      </c>
      <c r="P351" s="6" t="s">
        <v>2135</v>
      </c>
    </row>
    <row r="352" spans="2:16" customFormat="1" hidden="1" x14ac:dyDescent="0.2">
      <c r="B352" t="s">
        <v>1895</v>
      </c>
      <c r="C352" t="s">
        <v>1896</v>
      </c>
      <c r="F352" s="1" t="s">
        <v>15</v>
      </c>
      <c r="G352" t="s">
        <v>2773</v>
      </c>
      <c r="H352" t="s">
        <v>2774</v>
      </c>
      <c r="I352" s="1"/>
      <c r="J352" s="1"/>
      <c r="K352" s="7" t="s">
        <v>3249</v>
      </c>
      <c r="L352" s="14"/>
      <c r="M352" s="1" t="s">
        <v>1897</v>
      </c>
      <c r="N352" s="1" t="s">
        <v>2128</v>
      </c>
      <c r="O352" t="s">
        <v>6</v>
      </c>
      <c r="P352" s="6" t="s">
        <v>2135</v>
      </c>
    </row>
    <row r="353" spans="2:16" customFormat="1" hidden="1" x14ac:dyDescent="0.2">
      <c r="B353" t="s">
        <v>1895</v>
      </c>
      <c r="C353" t="s">
        <v>1896</v>
      </c>
      <c r="F353" s="1" t="s">
        <v>15</v>
      </c>
      <c r="G353" t="s">
        <v>2775</v>
      </c>
      <c r="H353" t="s">
        <v>2776</v>
      </c>
      <c r="I353" s="1"/>
      <c r="J353" s="1"/>
      <c r="K353" s="7" t="s">
        <v>3249</v>
      </c>
      <c r="L353" s="14"/>
      <c r="M353" s="1" t="s">
        <v>1897</v>
      </c>
      <c r="N353" s="1" t="s">
        <v>2128</v>
      </c>
      <c r="O353" t="s">
        <v>6</v>
      </c>
      <c r="P353" s="6" t="s">
        <v>2135</v>
      </c>
    </row>
    <row r="354" spans="2:16" customFormat="1" hidden="1" x14ac:dyDescent="0.2">
      <c r="B354" t="s">
        <v>1895</v>
      </c>
      <c r="C354" t="s">
        <v>1896</v>
      </c>
      <c r="F354" s="1" t="s">
        <v>15</v>
      </c>
      <c r="G354" t="s">
        <v>2777</v>
      </c>
      <c r="H354" t="s">
        <v>2778</v>
      </c>
      <c r="I354" s="1"/>
      <c r="J354" s="1"/>
      <c r="K354" s="7" t="s">
        <v>3249</v>
      </c>
      <c r="L354" s="14"/>
      <c r="M354" s="1" t="s">
        <v>1897</v>
      </c>
      <c r="N354" s="1" t="s">
        <v>2128</v>
      </c>
      <c r="O354" t="s">
        <v>6</v>
      </c>
      <c r="P354" s="6" t="s">
        <v>2135</v>
      </c>
    </row>
    <row r="355" spans="2:16" customFormat="1" hidden="1" x14ac:dyDescent="0.2">
      <c r="B355" t="s">
        <v>1895</v>
      </c>
      <c r="C355" t="s">
        <v>1896</v>
      </c>
      <c r="F355" s="1" t="s">
        <v>15</v>
      </c>
      <c r="G355" t="s">
        <v>2779</v>
      </c>
      <c r="H355" t="s">
        <v>2780</v>
      </c>
      <c r="I355" s="1"/>
      <c r="J355" s="1"/>
      <c r="K355" s="7" t="s">
        <v>3249</v>
      </c>
      <c r="L355" s="14"/>
      <c r="M355" s="1" t="s">
        <v>1897</v>
      </c>
      <c r="N355" s="1" t="s">
        <v>2128</v>
      </c>
      <c r="O355" t="s">
        <v>6</v>
      </c>
      <c r="P355" s="6" t="s">
        <v>2135</v>
      </c>
    </row>
    <row r="356" spans="2:16" customFormat="1" hidden="1" x14ac:dyDescent="0.2">
      <c r="B356" t="s">
        <v>1895</v>
      </c>
      <c r="C356" t="s">
        <v>1896</v>
      </c>
      <c r="F356" s="1" t="s">
        <v>15</v>
      </c>
      <c r="G356" t="s">
        <v>2781</v>
      </c>
      <c r="H356" t="s">
        <v>2782</v>
      </c>
      <c r="I356" s="1"/>
      <c r="J356" s="1"/>
      <c r="K356" s="7" t="s">
        <v>3249</v>
      </c>
      <c r="L356" s="14"/>
      <c r="M356" s="1" t="s">
        <v>1897</v>
      </c>
      <c r="N356" s="1" t="s">
        <v>2128</v>
      </c>
      <c r="O356" t="s">
        <v>6</v>
      </c>
      <c r="P356" s="6" t="s">
        <v>2135</v>
      </c>
    </row>
    <row r="357" spans="2:16" customFormat="1" hidden="1" x14ac:dyDescent="0.2">
      <c r="B357" t="s">
        <v>1895</v>
      </c>
      <c r="C357" t="s">
        <v>1896</v>
      </c>
      <c r="F357" s="1" t="s">
        <v>15</v>
      </c>
      <c r="G357" t="s">
        <v>2783</v>
      </c>
      <c r="H357" t="s">
        <v>2784</v>
      </c>
      <c r="I357" s="1"/>
      <c r="J357" s="1"/>
      <c r="K357" s="7" t="s">
        <v>3249</v>
      </c>
      <c r="L357" s="14"/>
      <c r="M357" s="1" t="s">
        <v>1897</v>
      </c>
      <c r="N357" s="1" t="s">
        <v>2128</v>
      </c>
      <c r="O357" t="s">
        <v>6</v>
      </c>
      <c r="P357" s="6" t="s">
        <v>2135</v>
      </c>
    </row>
    <row r="358" spans="2:16" customFormat="1" hidden="1" x14ac:dyDescent="0.2">
      <c r="B358" t="s">
        <v>1895</v>
      </c>
      <c r="C358" t="s">
        <v>1896</v>
      </c>
      <c r="F358" s="1" t="s">
        <v>15</v>
      </c>
      <c r="G358" t="s">
        <v>2785</v>
      </c>
      <c r="H358" t="s">
        <v>2786</v>
      </c>
      <c r="I358" s="1"/>
      <c r="J358" s="1"/>
      <c r="K358" s="7" t="s">
        <v>3249</v>
      </c>
      <c r="L358" s="14"/>
      <c r="M358" s="1" t="s">
        <v>1897</v>
      </c>
      <c r="N358" s="1" t="s">
        <v>2128</v>
      </c>
      <c r="O358" t="s">
        <v>6</v>
      </c>
      <c r="P358" s="6" t="s">
        <v>2135</v>
      </c>
    </row>
    <row r="359" spans="2:16" customFormat="1" hidden="1" x14ac:dyDescent="0.2">
      <c r="B359" t="s">
        <v>1895</v>
      </c>
      <c r="C359" t="s">
        <v>1896</v>
      </c>
      <c r="F359" s="1" t="s">
        <v>15</v>
      </c>
      <c r="G359" t="s">
        <v>2787</v>
      </c>
      <c r="H359" t="s">
        <v>2788</v>
      </c>
      <c r="I359" s="1"/>
      <c r="J359" s="1"/>
      <c r="K359" s="7" t="s">
        <v>3249</v>
      </c>
      <c r="L359" s="14"/>
      <c r="M359" s="1" t="s">
        <v>1897</v>
      </c>
      <c r="N359" s="1" t="s">
        <v>2128</v>
      </c>
      <c r="O359" t="s">
        <v>6</v>
      </c>
      <c r="P359" s="6" t="s">
        <v>2135</v>
      </c>
    </row>
    <row r="360" spans="2:16" customFormat="1" hidden="1" x14ac:dyDescent="0.2">
      <c r="B360" t="s">
        <v>1895</v>
      </c>
      <c r="C360" t="s">
        <v>1896</v>
      </c>
      <c r="F360" s="1" t="s">
        <v>15</v>
      </c>
      <c r="G360" t="s">
        <v>2789</v>
      </c>
      <c r="H360" t="s">
        <v>2790</v>
      </c>
      <c r="I360" s="1"/>
      <c r="J360" s="1"/>
      <c r="K360" s="7" t="s">
        <v>3249</v>
      </c>
      <c r="L360" s="14"/>
      <c r="M360" s="1" t="s">
        <v>1897</v>
      </c>
      <c r="N360" s="1" t="s">
        <v>2128</v>
      </c>
      <c r="O360" t="s">
        <v>6</v>
      </c>
      <c r="P360" s="6" t="s">
        <v>2135</v>
      </c>
    </row>
    <row r="361" spans="2:16" customFormat="1" hidden="1" x14ac:dyDescent="0.2">
      <c r="B361" t="s">
        <v>1895</v>
      </c>
      <c r="C361" t="s">
        <v>1896</v>
      </c>
      <c r="F361" s="1" t="s">
        <v>15</v>
      </c>
      <c r="G361" t="s">
        <v>2791</v>
      </c>
      <c r="H361" t="s">
        <v>2792</v>
      </c>
      <c r="I361" s="1"/>
      <c r="J361" s="1"/>
      <c r="K361" s="7" t="s">
        <v>3249</v>
      </c>
      <c r="L361" s="14"/>
      <c r="M361" s="1" t="s">
        <v>1897</v>
      </c>
      <c r="N361" s="1" t="s">
        <v>2128</v>
      </c>
      <c r="O361" t="s">
        <v>6</v>
      </c>
      <c r="P361" s="6" t="s">
        <v>2135</v>
      </c>
    </row>
    <row r="362" spans="2:16" customFormat="1" hidden="1" x14ac:dyDescent="0.2">
      <c r="B362" t="s">
        <v>1895</v>
      </c>
      <c r="C362" t="s">
        <v>1896</v>
      </c>
      <c r="F362" s="1" t="s">
        <v>15</v>
      </c>
      <c r="G362" t="s">
        <v>2793</v>
      </c>
      <c r="H362" t="s">
        <v>2794</v>
      </c>
      <c r="I362" s="1"/>
      <c r="J362" s="1"/>
      <c r="K362" s="7" t="s">
        <v>3249</v>
      </c>
      <c r="L362" s="14"/>
      <c r="M362" s="1" t="s">
        <v>1897</v>
      </c>
      <c r="N362" s="1" t="s">
        <v>2128</v>
      </c>
      <c r="O362" t="s">
        <v>6</v>
      </c>
      <c r="P362" s="6" t="s">
        <v>2135</v>
      </c>
    </row>
    <row r="363" spans="2:16" customFormat="1" hidden="1" x14ac:dyDescent="0.2">
      <c r="B363" t="s">
        <v>1895</v>
      </c>
      <c r="C363" t="s">
        <v>1896</v>
      </c>
      <c r="F363" s="1" t="s">
        <v>15</v>
      </c>
      <c r="G363" t="s">
        <v>2795</v>
      </c>
      <c r="H363" t="s">
        <v>2796</v>
      </c>
      <c r="I363" s="1"/>
      <c r="J363" s="1"/>
      <c r="K363" s="7" t="s">
        <v>3249</v>
      </c>
      <c r="L363" s="14"/>
      <c r="M363" s="1" t="s">
        <v>1897</v>
      </c>
      <c r="N363" s="1" t="s">
        <v>2128</v>
      </c>
      <c r="O363" t="s">
        <v>6</v>
      </c>
      <c r="P363" s="6" t="s">
        <v>2135</v>
      </c>
    </row>
    <row r="364" spans="2:16" customFormat="1" hidden="1" x14ac:dyDescent="0.2">
      <c r="B364" t="s">
        <v>1895</v>
      </c>
      <c r="C364" t="s">
        <v>1896</v>
      </c>
      <c r="F364" s="1" t="s">
        <v>15</v>
      </c>
      <c r="G364" t="s">
        <v>2797</v>
      </c>
      <c r="H364" t="s">
        <v>2798</v>
      </c>
      <c r="I364" s="1"/>
      <c r="J364" s="1"/>
      <c r="K364" s="7" t="s">
        <v>3249</v>
      </c>
      <c r="L364" s="14"/>
      <c r="M364" s="1" t="s">
        <v>1897</v>
      </c>
      <c r="N364" s="1" t="s">
        <v>2128</v>
      </c>
      <c r="O364" t="s">
        <v>6</v>
      </c>
      <c r="P364" s="6" t="s">
        <v>2135</v>
      </c>
    </row>
    <row r="365" spans="2:16" customFormat="1" hidden="1" x14ac:dyDescent="0.2">
      <c r="B365" t="s">
        <v>1895</v>
      </c>
      <c r="C365" t="s">
        <v>1896</v>
      </c>
      <c r="F365" s="1" t="s">
        <v>15</v>
      </c>
      <c r="G365" t="s">
        <v>2799</v>
      </c>
      <c r="H365" t="s">
        <v>2800</v>
      </c>
      <c r="I365" s="1"/>
      <c r="J365" s="1"/>
      <c r="K365" s="7" t="s">
        <v>3249</v>
      </c>
      <c r="L365" s="14"/>
      <c r="M365" s="1" t="s">
        <v>1897</v>
      </c>
      <c r="N365" s="1" t="s">
        <v>2128</v>
      </c>
      <c r="O365" t="s">
        <v>6</v>
      </c>
      <c r="P365" s="6" t="s">
        <v>2135</v>
      </c>
    </row>
    <row r="366" spans="2:16" customFormat="1" hidden="1" x14ac:dyDescent="0.2">
      <c r="B366" t="s">
        <v>1895</v>
      </c>
      <c r="C366" t="s">
        <v>1896</v>
      </c>
      <c r="F366" s="1" t="s">
        <v>15</v>
      </c>
      <c r="G366" t="s">
        <v>2801</v>
      </c>
      <c r="H366" t="s">
        <v>2802</v>
      </c>
      <c r="I366" s="1"/>
      <c r="J366" s="1"/>
      <c r="K366" s="7" t="s">
        <v>3249</v>
      </c>
      <c r="L366" s="14"/>
      <c r="M366" s="1" t="s">
        <v>1897</v>
      </c>
      <c r="N366" s="1" t="s">
        <v>2128</v>
      </c>
      <c r="O366" t="s">
        <v>6</v>
      </c>
      <c r="P366" s="6" t="s">
        <v>2135</v>
      </c>
    </row>
    <row r="367" spans="2:16" customFormat="1" hidden="1" x14ac:dyDescent="0.2">
      <c r="B367" t="s">
        <v>1895</v>
      </c>
      <c r="C367" t="s">
        <v>1896</v>
      </c>
      <c r="F367" s="1" t="s">
        <v>15</v>
      </c>
      <c r="G367" t="s">
        <v>2803</v>
      </c>
      <c r="H367" t="s">
        <v>2804</v>
      </c>
      <c r="I367" s="1"/>
      <c r="J367" s="1"/>
      <c r="K367" s="7" t="s">
        <v>3249</v>
      </c>
      <c r="L367" s="14"/>
      <c r="M367" s="1" t="s">
        <v>1897</v>
      </c>
      <c r="N367" s="1" t="s">
        <v>2128</v>
      </c>
      <c r="O367" t="s">
        <v>6</v>
      </c>
      <c r="P367" s="6" t="s">
        <v>2135</v>
      </c>
    </row>
    <row r="368" spans="2:16" customFormat="1" hidden="1" x14ac:dyDescent="0.2">
      <c r="B368" t="s">
        <v>1895</v>
      </c>
      <c r="C368" t="s">
        <v>1896</v>
      </c>
      <c r="F368" s="1" t="s">
        <v>15</v>
      </c>
      <c r="G368" t="s">
        <v>2805</v>
      </c>
      <c r="H368" t="s">
        <v>2806</v>
      </c>
      <c r="I368" s="1"/>
      <c r="J368" s="1"/>
      <c r="K368" s="7" t="s">
        <v>3249</v>
      </c>
      <c r="L368" s="14"/>
      <c r="M368" s="1" t="s">
        <v>1897</v>
      </c>
      <c r="N368" s="1" t="s">
        <v>2128</v>
      </c>
      <c r="O368" t="s">
        <v>6</v>
      </c>
      <c r="P368" s="6" t="s">
        <v>2135</v>
      </c>
    </row>
    <row r="369" spans="2:16" customFormat="1" hidden="1" x14ac:dyDescent="0.2">
      <c r="B369" t="s">
        <v>1895</v>
      </c>
      <c r="C369" t="s">
        <v>1896</v>
      </c>
      <c r="F369" s="1" t="s">
        <v>15</v>
      </c>
      <c r="G369" t="s">
        <v>2807</v>
      </c>
      <c r="H369" t="s">
        <v>2808</v>
      </c>
      <c r="I369" s="1"/>
      <c r="J369" s="1"/>
      <c r="K369" s="7" t="s">
        <v>3249</v>
      </c>
      <c r="L369" s="14"/>
      <c r="M369" s="1" t="s">
        <v>1897</v>
      </c>
      <c r="N369" s="1" t="s">
        <v>2128</v>
      </c>
      <c r="O369" t="s">
        <v>6</v>
      </c>
      <c r="P369" s="6" t="s">
        <v>2135</v>
      </c>
    </row>
    <row r="370" spans="2:16" customFormat="1" hidden="1" x14ac:dyDescent="0.2">
      <c r="B370" t="s">
        <v>1895</v>
      </c>
      <c r="C370" t="s">
        <v>1896</v>
      </c>
      <c r="F370" s="1" t="s">
        <v>15</v>
      </c>
      <c r="G370" t="s">
        <v>2809</v>
      </c>
      <c r="H370" t="s">
        <v>2810</v>
      </c>
      <c r="I370" s="1"/>
      <c r="J370" s="1"/>
      <c r="K370" s="7" t="s">
        <v>3249</v>
      </c>
      <c r="L370" s="14"/>
      <c r="M370" s="1" t="s">
        <v>1897</v>
      </c>
      <c r="N370" s="1" t="s">
        <v>2128</v>
      </c>
      <c r="O370" t="s">
        <v>6</v>
      </c>
      <c r="P370" s="6" t="s">
        <v>2135</v>
      </c>
    </row>
    <row r="371" spans="2:16" customFormat="1" hidden="1" x14ac:dyDescent="0.2">
      <c r="B371" t="s">
        <v>1895</v>
      </c>
      <c r="C371" t="s">
        <v>1896</v>
      </c>
      <c r="F371" s="1" t="s">
        <v>15</v>
      </c>
      <c r="G371" t="s">
        <v>2811</v>
      </c>
      <c r="H371" t="s">
        <v>2812</v>
      </c>
      <c r="I371" s="1"/>
      <c r="J371" s="1"/>
      <c r="K371" s="7" t="s">
        <v>3249</v>
      </c>
      <c r="L371" s="14"/>
      <c r="M371" s="1" t="s">
        <v>1897</v>
      </c>
      <c r="N371" s="1" t="s">
        <v>2128</v>
      </c>
      <c r="O371" t="s">
        <v>6</v>
      </c>
      <c r="P371" s="6" t="s">
        <v>2135</v>
      </c>
    </row>
    <row r="372" spans="2:16" customFormat="1" hidden="1" x14ac:dyDescent="0.2">
      <c r="B372" t="s">
        <v>1895</v>
      </c>
      <c r="C372" t="s">
        <v>1896</v>
      </c>
      <c r="F372" s="1" t="s">
        <v>15</v>
      </c>
      <c r="G372" t="s">
        <v>2813</v>
      </c>
      <c r="H372" t="s">
        <v>2814</v>
      </c>
      <c r="I372" s="1"/>
      <c r="J372" s="1"/>
      <c r="K372" s="7" t="s">
        <v>3249</v>
      </c>
      <c r="L372" s="14"/>
      <c r="M372" s="1" t="s">
        <v>1897</v>
      </c>
      <c r="N372" s="1" t="s">
        <v>2128</v>
      </c>
      <c r="O372" t="s">
        <v>6</v>
      </c>
      <c r="P372" s="6" t="s">
        <v>2135</v>
      </c>
    </row>
    <row r="373" spans="2:16" customFormat="1" hidden="1" x14ac:dyDescent="0.2">
      <c r="B373" t="s">
        <v>1895</v>
      </c>
      <c r="C373" t="s">
        <v>1896</v>
      </c>
      <c r="F373" s="1" t="s">
        <v>15</v>
      </c>
      <c r="G373" t="s">
        <v>2815</v>
      </c>
      <c r="H373" t="s">
        <v>2816</v>
      </c>
      <c r="I373" s="1"/>
      <c r="J373" s="1"/>
      <c r="K373" s="7" t="s">
        <v>3249</v>
      </c>
      <c r="L373" s="14"/>
      <c r="M373" s="1" t="s">
        <v>1897</v>
      </c>
      <c r="N373" s="1" t="s">
        <v>2128</v>
      </c>
      <c r="O373" t="s">
        <v>6</v>
      </c>
      <c r="P373" s="6" t="s">
        <v>2135</v>
      </c>
    </row>
    <row r="374" spans="2:16" customFormat="1" hidden="1" x14ac:dyDescent="0.2">
      <c r="B374" t="s">
        <v>1895</v>
      </c>
      <c r="C374" t="s">
        <v>1896</v>
      </c>
      <c r="F374" s="1" t="s">
        <v>15</v>
      </c>
      <c r="G374" t="s">
        <v>2817</v>
      </c>
      <c r="H374" t="s">
        <v>2818</v>
      </c>
      <c r="I374" s="1"/>
      <c r="J374" s="1"/>
      <c r="K374" s="7" t="s">
        <v>3249</v>
      </c>
      <c r="L374" s="14"/>
      <c r="M374" s="1" t="s">
        <v>1897</v>
      </c>
      <c r="N374" s="1" t="s">
        <v>2128</v>
      </c>
      <c r="O374" t="s">
        <v>6</v>
      </c>
      <c r="P374" s="6" t="s">
        <v>2135</v>
      </c>
    </row>
    <row r="375" spans="2:16" customFormat="1" hidden="1" x14ac:dyDescent="0.2">
      <c r="B375" t="s">
        <v>1895</v>
      </c>
      <c r="C375" t="s">
        <v>1896</v>
      </c>
      <c r="F375" s="1" t="s">
        <v>15</v>
      </c>
      <c r="G375" t="s">
        <v>2819</v>
      </c>
      <c r="H375" t="s">
        <v>2820</v>
      </c>
      <c r="I375" s="1"/>
      <c r="J375" s="1"/>
      <c r="K375" s="7" t="s">
        <v>3249</v>
      </c>
      <c r="L375" s="14"/>
      <c r="M375" s="1" t="s">
        <v>1897</v>
      </c>
      <c r="N375" s="1" t="s">
        <v>2128</v>
      </c>
      <c r="O375" t="s">
        <v>6</v>
      </c>
      <c r="P375" s="6" t="s">
        <v>2135</v>
      </c>
    </row>
    <row r="376" spans="2:16" customFormat="1" hidden="1" x14ac:dyDescent="0.2">
      <c r="B376" t="s">
        <v>1895</v>
      </c>
      <c r="C376" t="s">
        <v>1896</v>
      </c>
      <c r="F376" s="1" t="s">
        <v>15</v>
      </c>
      <c r="G376" t="s">
        <v>2821</v>
      </c>
      <c r="H376" t="s">
        <v>2822</v>
      </c>
      <c r="I376" s="1"/>
      <c r="J376" s="1"/>
      <c r="K376" s="7" t="s">
        <v>3249</v>
      </c>
      <c r="L376" s="14"/>
      <c r="M376" s="1" t="s">
        <v>1897</v>
      </c>
      <c r="N376" s="1" t="s">
        <v>2128</v>
      </c>
      <c r="O376" t="s">
        <v>6</v>
      </c>
      <c r="P376" s="6" t="s">
        <v>2135</v>
      </c>
    </row>
    <row r="377" spans="2:16" customFormat="1" hidden="1" x14ac:dyDescent="0.2">
      <c r="B377" t="s">
        <v>1895</v>
      </c>
      <c r="C377" t="s">
        <v>1896</v>
      </c>
      <c r="F377" s="1" t="s">
        <v>15</v>
      </c>
      <c r="G377" t="s">
        <v>2823</v>
      </c>
      <c r="H377" t="s">
        <v>2824</v>
      </c>
      <c r="I377" s="1"/>
      <c r="J377" s="1"/>
      <c r="K377" s="7" t="s">
        <v>3249</v>
      </c>
      <c r="L377" s="14"/>
      <c r="M377" s="1" t="s">
        <v>1897</v>
      </c>
      <c r="N377" s="1" t="s">
        <v>2128</v>
      </c>
      <c r="O377" t="s">
        <v>6</v>
      </c>
      <c r="P377" s="6" t="s">
        <v>2135</v>
      </c>
    </row>
    <row r="378" spans="2:16" customFormat="1" hidden="1" x14ac:dyDescent="0.2">
      <c r="B378" t="s">
        <v>1895</v>
      </c>
      <c r="C378" t="s">
        <v>1896</v>
      </c>
      <c r="F378" s="1" t="s">
        <v>15</v>
      </c>
      <c r="G378" t="s">
        <v>2825</v>
      </c>
      <c r="H378" t="s">
        <v>2826</v>
      </c>
      <c r="I378" s="1"/>
      <c r="J378" s="1"/>
      <c r="K378" s="7" t="s">
        <v>3249</v>
      </c>
      <c r="L378" s="14"/>
      <c r="M378" s="1" t="s">
        <v>1897</v>
      </c>
      <c r="N378" s="1" t="s">
        <v>2128</v>
      </c>
      <c r="O378" t="s">
        <v>6</v>
      </c>
      <c r="P378" s="6" t="s">
        <v>2135</v>
      </c>
    </row>
    <row r="379" spans="2:16" customFormat="1" hidden="1" x14ac:dyDescent="0.2">
      <c r="B379" t="s">
        <v>1895</v>
      </c>
      <c r="C379" t="s">
        <v>1896</v>
      </c>
      <c r="F379" s="1" t="s">
        <v>15</v>
      </c>
      <c r="G379" t="s">
        <v>2827</v>
      </c>
      <c r="H379" t="s">
        <v>2828</v>
      </c>
      <c r="I379" s="1"/>
      <c r="J379" s="1"/>
      <c r="K379" s="7" t="s">
        <v>3249</v>
      </c>
      <c r="L379" s="14"/>
      <c r="M379" s="1" t="s">
        <v>1897</v>
      </c>
      <c r="N379" s="1" t="s">
        <v>2128</v>
      </c>
      <c r="O379" t="s">
        <v>6</v>
      </c>
      <c r="P379" s="6" t="s">
        <v>2135</v>
      </c>
    </row>
    <row r="380" spans="2:16" customFormat="1" hidden="1" x14ac:dyDescent="0.2">
      <c r="B380" t="s">
        <v>1895</v>
      </c>
      <c r="C380" t="s">
        <v>1896</v>
      </c>
      <c r="F380" s="1" t="s">
        <v>15</v>
      </c>
      <c r="G380" t="s">
        <v>2829</v>
      </c>
      <c r="H380" t="s">
        <v>2830</v>
      </c>
      <c r="I380" s="1"/>
      <c r="J380" s="1"/>
      <c r="K380" s="7" t="s">
        <v>3249</v>
      </c>
      <c r="L380" s="14"/>
      <c r="M380" s="1" t="s">
        <v>1897</v>
      </c>
      <c r="N380" s="1" t="s">
        <v>2128</v>
      </c>
      <c r="O380" t="s">
        <v>6</v>
      </c>
      <c r="P380" s="6" t="s">
        <v>2135</v>
      </c>
    </row>
    <row r="381" spans="2:16" customFormat="1" hidden="1" x14ac:dyDescent="0.2">
      <c r="B381" t="s">
        <v>1895</v>
      </c>
      <c r="C381" t="s">
        <v>1896</v>
      </c>
      <c r="F381" s="1" t="s">
        <v>15</v>
      </c>
      <c r="G381" t="s">
        <v>2831</v>
      </c>
      <c r="H381" t="s">
        <v>2832</v>
      </c>
      <c r="I381" s="1"/>
      <c r="J381" s="1"/>
      <c r="K381" s="7" t="s">
        <v>3249</v>
      </c>
      <c r="L381" s="14"/>
      <c r="M381" s="1" t="s">
        <v>1897</v>
      </c>
      <c r="N381" s="1" t="s">
        <v>2128</v>
      </c>
      <c r="O381" t="s">
        <v>6</v>
      </c>
      <c r="P381" s="6" t="s">
        <v>2135</v>
      </c>
    </row>
    <row r="382" spans="2:16" customFormat="1" hidden="1" x14ac:dyDescent="0.2">
      <c r="B382" t="s">
        <v>1895</v>
      </c>
      <c r="C382" t="s">
        <v>1896</v>
      </c>
      <c r="F382" s="1" t="s">
        <v>15</v>
      </c>
      <c r="G382" t="s">
        <v>2833</v>
      </c>
      <c r="H382" t="s">
        <v>2834</v>
      </c>
      <c r="I382" s="1"/>
      <c r="J382" s="1"/>
      <c r="K382" s="7" t="s">
        <v>3249</v>
      </c>
      <c r="L382" s="14"/>
      <c r="M382" s="1" t="s">
        <v>1897</v>
      </c>
      <c r="N382" s="1" t="s">
        <v>2128</v>
      </c>
      <c r="O382" t="s">
        <v>6</v>
      </c>
      <c r="P382" s="6" t="s">
        <v>2135</v>
      </c>
    </row>
    <row r="383" spans="2:16" customFormat="1" hidden="1" x14ac:dyDescent="0.2">
      <c r="B383" t="s">
        <v>1895</v>
      </c>
      <c r="C383" t="s">
        <v>1896</v>
      </c>
      <c r="F383" s="1" t="s">
        <v>15</v>
      </c>
      <c r="G383" t="s">
        <v>2835</v>
      </c>
      <c r="H383" t="s">
        <v>2836</v>
      </c>
      <c r="I383" s="1"/>
      <c r="J383" s="1"/>
      <c r="K383" s="7" t="s">
        <v>3249</v>
      </c>
      <c r="L383" s="14"/>
      <c r="M383" s="1" t="s">
        <v>1897</v>
      </c>
      <c r="N383" s="1" t="s">
        <v>2128</v>
      </c>
      <c r="O383" t="s">
        <v>6</v>
      </c>
      <c r="P383" s="6" t="s">
        <v>2135</v>
      </c>
    </row>
    <row r="384" spans="2:16" customFormat="1" hidden="1" x14ac:dyDescent="0.2">
      <c r="B384" t="s">
        <v>1895</v>
      </c>
      <c r="C384" t="s">
        <v>1896</v>
      </c>
      <c r="F384" s="1" t="s">
        <v>15</v>
      </c>
      <c r="G384" t="s">
        <v>2837</v>
      </c>
      <c r="H384" t="s">
        <v>2838</v>
      </c>
      <c r="I384" s="1"/>
      <c r="J384" s="1"/>
      <c r="K384" s="7" t="s">
        <v>3249</v>
      </c>
      <c r="L384" s="14"/>
      <c r="M384" s="1" t="s">
        <v>1897</v>
      </c>
      <c r="N384" s="1" t="s">
        <v>2128</v>
      </c>
      <c r="O384" t="s">
        <v>6</v>
      </c>
      <c r="P384" s="6" t="s">
        <v>2135</v>
      </c>
    </row>
    <row r="385" spans="2:16" customFormat="1" hidden="1" x14ac:dyDescent="0.2">
      <c r="B385" t="s">
        <v>1895</v>
      </c>
      <c r="C385" t="s">
        <v>1896</v>
      </c>
      <c r="F385" s="1" t="s">
        <v>15</v>
      </c>
      <c r="G385" t="s">
        <v>2839</v>
      </c>
      <c r="H385" t="s">
        <v>2840</v>
      </c>
      <c r="I385" s="1"/>
      <c r="J385" s="1"/>
      <c r="K385" s="7" t="s">
        <v>3249</v>
      </c>
      <c r="L385" s="14"/>
      <c r="M385" s="1" t="s">
        <v>1897</v>
      </c>
      <c r="N385" s="1" t="s">
        <v>2128</v>
      </c>
      <c r="O385" t="s">
        <v>6</v>
      </c>
      <c r="P385" s="6" t="s">
        <v>2135</v>
      </c>
    </row>
    <row r="386" spans="2:16" customFormat="1" hidden="1" x14ac:dyDescent="0.2">
      <c r="B386" t="s">
        <v>1895</v>
      </c>
      <c r="C386" t="s">
        <v>1896</v>
      </c>
      <c r="F386" s="1" t="s">
        <v>15</v>
      </c>
      <c r="G386" t="s">
        <v>2841</v>
      </c>
      <c r="H386" t="s">
        <v>2842</v>
      </c>
      <c r="I386" s="1"/>
      <c r="J386" s="1"/>
      <c r="K386" s="7" t="s">
        <v>3249</v>
      </c>
      <c r="L386" s="14"/>
      <c r="M386" s="1" t="s">
        <v>1897</v>
      </c>
      <c r="N386" s="1" t="s">
        <v>2128</v>
      </c>
      <c r="O386" t="s">
        <v>6</v>
      </c>
      <c r="P386" s="6" t="s">
        <v>2135</v>
      </c>
    </row>
    <row r="387" spans="2:16" customFormat="1" hidden="1" x14ac:dyDescent="0.2">
      <c r="B387" t="s">
        <v>1895</v>
      </c>
      <c r="C387" t="s">
        <v>1896</v>
      </c>
      <c r="F387" s="1" t="s">
        <v>15</v>
      </c>
      <c r="G387" t="s">
        <v>2843</v>
      </c>
      <c r="H387" t="s">
        <v>2844</v>
      </c>
      <c r="I387" s="1"/>
      <c r="J387" s="1"/>
      <c r="K387" s="7" t="s">
        <v>3249</v>
      </c>
      <c r="L387" s="14"/>
      <c r="M387" s="1" t="s">
        <v>1897</v>
      </c>
      <c r="N387" s="1" t="s">
        <v>2128</v>
      </c>
      <c r="O387" t="s">
        <v>6</v>
      </c>
      <c r="P387" s="6" t="s">
        <v>2135</v>
      </c>
    </row>
    <row r="388" spans="2:16" customFormat="1" hidden="1" x14ac:dyDescent="0.2">
      <c r="B388" t="s">
        <v>1895</v>
      </c>
      <c r="C388" t="s">
        <v>1896</v>
      </c>
      <c r="F388" s="1" t="s">
        <v>15</v>
      </c>
      <c r="G388" t="s">
        <v>2845</v>
      </c>
      <c r="H388" t="s">
        <v>2846</v>
      </c>
      <c r="I388" s="1"/>
      <c r="J388" s="1"/>
      <c r="K388" s="7" t="s">
        <v>3249</v>
      </c>
      <c r="L388" s="14"/>
      <c r="M388" s="1" t="s">
        <v>1897</v>
      </c>
      <c r="N388" s="1" t="s">
        <v>2128</v>
      </c>
      <c r="O388" t="s">
        <v>6</v>
      </c>
      <c r="P388" s="6" t="s">
        <v>2135</v>
      </c>
    </row>
    <row r="389" spans="2:16" customFormat="1" hidden="1" x14ac:dyDescent="0.2">
      <c r="B389" t="s">
        <v>1895</v>
      </c>
      <c r="C389" t="s">
        <v>1896</v>
      </c>
      <c r="F389" s="1" t="s">
        <v>15</v>
      </c>
      <c r="G389" t="s">
        <v>2847</v>
      </c>
      <c r="H389" t="s">
        <v>2848</v>
      </c>
      <c r="I389" s="1"/>
      <c r="J389" s="1"/>
      <c r="K389" s="7" t="s">
        <v>3249</v>
      </c>
      <c r="L389" s="14"/>
      <c r="M389" s="1" t="s">
        <v>1897</v>
      </c>
      <c r="N389" s="1" t="s">
        <v>2128</v>
      </c>
      <c r="O389" t="s">
        <v>6</v>
      </c>
      <c r="P389" s="6" t="s">
        <v>2135</v>
      </c>
    </row>
    <row r="390" spans="2:16" customFormat="1" hidden="1" x14ac:dyDescent="0.2">
      <c r="B390" t="s">
        <v>1895</v>
      </c>
      <c r="C390" t="s">
        <v>1896</v>
      </c>
      <c r="F390" s="1" t="s">
        <v>15</v>
      </c>
      <c r="G390" t="s">
        <v>2849</v>
      </c>
      <c r="H390" t="s">
        <v>2850</v>
      </c>
      <c r="I390" s="1"/>
      <c r="J390" s="1"/>
      <c r="K390" s="7" t="s">
        <v>3249</v>
      </c>
      <c r="L390" s="14"/>
      <c r="M390" s="1" t="s">
        <v>1897</v>
      </c>
      <c r="N390" s="1" t="s">
        <v>2128</v>
      </c>
      <c r="O390" t="s">
        <v>6</v>
      </c>
      <c r="P390" s="6" t="s">
        <v>2135</v>
      </c>
    </row>
    <row r="391" spans="2:16" customFormat="1" hidden="1" x14ac:dyDescent="0.2">
      <c r="B391" t="s">
        <v>1895</v>
      </c>
      <c r="C391" t="s">
        <v>1896</v>
      </c>
      <c r="F391" s="1" t="s">
        <v>15</v>
      </c>
      <c r="G391" t="s">
        <v>2851</v>
      </c>
      <c r="H391" t="s">
        <v>2852</v>
      </c>
      <c r="I391" s="1"/>
      <c r="J391" s="1"/>
      <c r="K391" s="7" t="s">
        <v>3249</v>
      </c>
      <c r="L391" s="14"/>
      <c r="M391" s="1" t="s">
        <v>1897</v>
      </c>
      <c r="N391" s="1" t="s">
        <v>2128</v>
      </c>
      <c r="O391" t="s">
        <v>6</v>
      </c>
      <c r="P391" s="6" t="s">
        <v>2135</v>
      </c>
    </row>
    <row r="392" spans="2:16" customFormat="1" hidden="1" x14ac:dyDescent="0.2">
      <c r="B392" t="s">
        <v>1895</v>
      </c>
      <c r="C392" t="s">
        <v>1896</v>
      </c>
      <c r="F392" s="1" t="s">
        <v>15</v>
      </c>
      <c r="G392" t="s">
        <v>2853</v>
      </c>
      <c r="H392" t="s">
        <v>2854</v>
      </c>
      <c r="I392" s="1"/>
      <c r="J392" s="1"/>
      <c r="K392" s="7" t="s">
        <v>3249</v>
      </c>
      <c r="L392" s="14"/>
      <c r="M392" s="1" t="s">
        <v>1897</v>
      </c>
      <c r="N392" s="1" t="s">
        <v>2128</v>
      </c>
      <c r="O392" t="s">
        <v>6</v>
      </c>
      <c r="P392" s="6" t="s">
        <v>2135</v>
      </c>
    </row>
    <row r="393" spans="2:16" customFormat="1" hidden="1" x14ac:dyDescent="0.2">
      <c r="B393" t="s">
        <v>1895</v>
      </c>
      <c r="C393" t="s">
        <v>1896</v>
      </c>
      <c r="F393" s="1" t="s">
        <v>15</v>
      </c>
      <c r="G393" t="s">
        <v>2855</v>
      </c>
      <c r="H393" t="s">
        <v>2856</v>
      </c>
      <c r="I393" s="1"/>
      <c r="J393" s="1"/>
      <c r="K393" s="7" t="s">
        <v>3249</v>
      </c>
      <c r="L393" s="14"/>
      <c r="M393" s="1" t="s">
        <v>1897</v>
      </c>
      <c r="N393" s="1" t="s">
        <v>2128</v>
      </c>
      <c r="O393" t="s">
        <v>6</v>
      </c>
      <c r="P393" s="6" t="s">
        <v>2135</v>
      </c>
    </row>
    <row r="394" spans="2:16" customFormat="1" hidden="1" x14ac:dyDescent="0.2">
      <c r="B394" t="s">
        <v>1895</v>
      </c>
      <c r="C394" t="s">
        <v>1896</v>
      </c>
      <c r="F394" s="1" t="s">
        <v>15</v>
      </c>
      <c r="G394" t="s">
        <v>2857</v>
      </c>
      <c r="H394" t="s">
        <v>2858</v>
      </c>
      <c r="I394" s="1"/>
      <c r="J394" s="1"/>
      <c r="K394" s="7" t="s">
        <v>3249</v>
      </c>
      <c r="L394" s="14"/>
      <c r="M394" s="1" t="s">
        <v>1897</v>
      </c>
      <c r="N394" s="1" t="s">
        <v>2128</v>
      </c>
      <c r="O394" t="s">
        <v>6</v>
      </c>
      <c r="P394" s="6" t="s">
        <v>2135</v>
      </c>
    </row>
    <row r="395" spans="2:16" customFormat="1" hidden="1" x14ac:dyDescent="0.2">
      <c r="B395" t="s">
        <v>1895</v>
      </c>
      <c r="C395" t="s">
        <v>1896</v>
      </c>
      <c r="F395" s="1" t="s">
        <v>15</v>
      </c>
      <c r="G395" t="s">
        <v>2859</v>
      </c>
      <c r="H395" t="s">
        <v>2860</v>
      </c>
      <c r="I395" s="1"/>
      <c r="J395" s="1"/>
      <c r="K395" s="7" t="s">
        <v>3249</v>
      </c>
      <c r="L395" s="14"/>
      <c r="M395" s="1" t="s">
        <v>1897</v>
      </c>
      <c r="N395" s="1" t="s">
        <v>2128</v>
      </c>
      <c r="O395" t="s">
        <v>6</v>
      </c>
      <c r="P395" s="6" t="s">
        <v>2135</v>
      </c>
    </row>
    <row r="396" spans="2:16" customFormat="1" hidden="1" x14ac:dyDescent="0.2">
      <c r="B396" t="s">
        <v>1895</v>
      </c>
      <c r="C396" t="s">
        <v>1896</v>
      </c>
      <c r="F396" s="1" t="s">
        <v>15</v>
      </c>
      <c r="G396" t="s">
        <v>2861</v>
      </c>
      <c r="H396" t="s">
        <v>2862</v>
      </c>
      <c r="I396" s="1"/>
      <c r="J396" s="1"/>
      <c r="K396" s="7" t="s">
        <v>3249</v>
      </c>
      <c r="L396" s="14"/>
      <c r="M396" s="1" t="s">
        <v>1897</v>
      </c>
      <c r="N396" s="1" t="s">
        <v>2128</v>
      </c>
      <c r="O396" t="s">
        <v>6</v>
      </c>
      <c r="P396" s="6" t="s">
        <v>2135</v>
      </c>
    </row>
    <row r="397" spans="2:16" customFormat="1" hidden="1" x14ac:dyDescent="0.2">
      <c r="B397" t="s">
        <v>1895</v>
      </c>
      <c r="C397" t="s">
        <v>1896</v>
      </c>
      <c r="F397" s="1" t="s">
        <v>15</v>
      </c>
      <c r="G397" t="s">
        <v>2863</v>
      </c>
      <c r="H397" t="s">
        <v>2864</v>
      </c>
      <c r="I397" s="1"/>
      <c r="J397" s="1"/>
      <c r="K397" s="7" t="s">
        <v>3249</v>
      </c>
      <c r="L397" s="14"/>
      <c r="M397" s="1" t="s">
        <v>1897</v>
      </c>
      <c r="N397" s="1" t="s">
        <v>2128</v>
      </c>
      <c r="O397" t="s">
        <v>6</v>
      </c>
      <c r="P397" s="6" t="s">
        <v>2135</v>
      </c>
    </row>
    <row r="398" spans="2:16" customFormat="1" hidden="1" x14ac:dyDescent="0.2">
      <c r="B398" t="s">
        <v>1895</v>
      </c>
      <c r="C398" t="s">
        <v>1896</v>
      </c>
      <c r="F398" s="1" t="s">
        <v>15</v>
      </c>
      <c r="G398" t="s">
        <v>2865</v>
      </c>
      <c r="H398" t="s">
        <v>2866</v>
      </c>
      <c r="I398" s="1"/>
      <c r="J398" s="1"/>
      <c r="K398" s="7" t="s">
        <v>3249</v>
      </c>
      <c r="L398" s="14"/>
      <c r="M398" s="1" t="s">
        <v>1897</v>
      </c>
      <c r="N398" s="1" t="s">
        <v>2128</v>
      </c>
      <c r="O398" t="s">
        <v>6</v>
      </c>
      <c r="P398" s="6" t="s">
        <v>2135</v>
      </c>
    </row>
    <row r="399" spans="2:16" customFormat="1" hidden="1" x14ac:dyDescent="0.2">
      <c r="B399" t="s">
        <v>1895</v>
      </c>
      <c r="C399" t="s">
        <v>1896</v>
      </c>
      <c r="F399" s="1" t="s">
        <v>15</v>
      </c>
      <c r="G399" t="s">
        <v>2867</v>
      </c>
      <c r="H399" t="s">
        <v>2868</v>
      </c>
      <c r="I399" s="1"/>
      <c r="J399" s="1"/>
      <c r="K399" s="7" t="s">
        <v>3249</v>
      </c>
      <c r="L399" s="14"/>
      <c r="M399" s="1" t="s">
        <v>1897</v>
      </c>
      <c r="N399" s="1" t="s">
        <v>2128</v>
      </c>
      <c r="O399" t="s">
        <v>6</v>
      </c>
      <c r="P399" s="6" t="s">
        <v>2135</v>
      </c>
    </row>
    <row r="400" spans="2:16" customFormat="1" hidden="1" x14ac:dyDescent="0.2">
      <c r="B400" t="s">
        <v>1895</v>
      </c>
      <c r="C400" t="s">
        <v>1896</v>
      </c>
      <c r="F400" s="1" t="s">
        <v>15</v>
      </c>
      <c r="G400" t="s">
        <v>2869</v>
      </c>
      <c r="H400" t="s">
        <v>2870</v>
      </c>
      <c r="I400" s="1"/>
      <c r="J400" s="1"/>
      <c r="K400" s="7" t="s">
        <v>3249</v>
      </c>
      <c r="L400" s="14"/>
      <c r="M400" s="1" t="s">
        <v>1897</v>
      </c>
      <c r="N400" s="1" t="s">
        <v>2128</v>
      </c>
      <c r="O400" t="s">
        <v>6</v>
      </c>
      <c r="P400" s="6" t="s">
        <v>2135</v>
      </c>
    </row>
    <row r="401" spans="2:16" customFormat="1" hidden="1" x14ac:dyDescent="0.2">
      <c r="B401" t="s">
        <v>1895</v>
      </c>
      <c r="C401" t="s">
        <v>1896</v>
      </c>
      <c r="F401" s="1" t="s">
        <v>15</v>
      </c>
      <c r="G401" t="s">
        <v>2871</v>
      </c>
      <c r="H401" t="s">
        <v>2872</v>
      </c>
      <c r="I401" s="1"/>
      <c r="J401" s="1"/>
      <c r="K401" s="7" t="s">
        <v>3249</v>
      </c>
      <c r="L401" s="14"/>
      <c r="M401" s="1" t="s">
        <v>1897</v>
      </c>
      <c r="N401" s="1" t="s">
        <v>2128</v>
      </c>
      <c r="O401" t="s">
        <v>6</v>
      </c>
      <c r="P401" s="6" t="s">
        <v>2135</v>
      </c>
    </row>
    <row r="402" spans="2:16" customFormat="1" hidden="1" x14ac:dyDescent="0.2">
      <c r="B402" t="s">
        <v>1895</v>
      </c>
      <c r="C402" t="s">
        <v>1896</v>
      </c>
      <c r="F402" s="1" t="s">
        <v>15</v>
      </c>
      <c r="G402" t="s">
        <v>2873</v>
      </c>
      <c r="H402" t="s">
        <v>2874</v>
      </c>
      <c r="I402" s="1"/>
      <c r="J402" s="1"/>
      <c r="K402" s="7" t="s">
        <v>3249</v>
      </c>
      <c r="L402" s="14"/>
      <c r="M402" s="1" t="s">
        <v>1897</v>
      </c>
      <c r="N402" s="1" t="s">
        <v>2128</v>
      </c>
      <c r="O402" t="s">
        <v>6</v>
      </c>
      <c r="P402" s="6" t="s">
        <v>2135</v>
      </c>
    </row>
    <row r="403" spans="2:16" customFormat="1" hidden="1" x14ac:dyDescent="0.2">
      <c r="B403" t="s">
        <v>1895</v>
      </c>
      <c r="C403" t="s">
        <v>1896</v>
      </c>
      <c r="F403" s="1" t="s">
        <v>15</v>
      </c>
      <c r="G403" t="s">
        <v>2875</v>
      </c>
      <c r="H403" t="s">
        <v>2876</v>
      </c>
      <c r="I403" s="1"/>
      <c r="J403" s="1"/>
      <c r="K403" s="7" t="s">
        <v>3249</v>
      </c>
      <c r="L403" s="14"/>
      <c r="M403" s="1" t="s">
        <v>1897</v>
      </c>
      <c r="N403" s="1" t="s">
        <v>2128</v>
      </c>
      <c r="O403" t="s">
        <v>6</v>
      </c>
      <c r="P403" s="6" t="s">
        <v>2135</v>
      </c>
    </row>
    <row r="404" spans="2:16" customFormat="1" hidden="1" x14ac:dyDescent="0.2">
      <c r="B404" t="s">
        <v>1895</v>
      </c>
      <c r="C404" t="s">
        <v>1896</v>
      </c>
      <c r="F404" s="1" t="s">
        <v>15</v>
      </c>
      <c r="G404" t="s">
        <v>2877</v>
      </c>
      <c r="H404" t="s">
        <v>2878</v>
      </c>
      <c r="I404" s="1"/>
      <c r="J404" s="1"/>
      <c r="K404" s="7" t="s">
        <v>3249</v>
      </c>
      <c r="L404" s="14"/>
      <c r="M404" s="1" t="s">
        <v>1897</v>
      </c>
      <c r="N404" s="1" t="s">
        <v>2128</v>
      </c>
      <c r="O404" t="s">
        <v>6</v>
      </c>
      <c r="P404" s="6" t="s">
        <v>2135</v>
      </c>
    </row>
    <row r="405" spans="2:16" customFormat="1" hidden="1" x14ac:dyDescent="0.2">
      <c r="B405" t="s">
        <v>1895</v>
      </c>
      <c r="C405" t="s">
        <v>1896</v>
      </c>
      <c r="F405" s="1" t="s">
        <v>15</v>
      </c>
      <c r="G405" t="s">
        <v>2879</v>
      </c>
      <c r="H405" t="s">
        <v>2880</v>
      </c>
      <c r="I405" s="1"/>
      <c r="J405" s="1"/>
      <c r="K405" s="7" t="s">
        <v>3249</v>
      </c>
      <c r="L405" s="14"/>
      <c r="M405" s="1" t="s">
        <v>1897</v>
      </c>
      <c r="N405" s="1" t="s">
        <v>2128</v>
      </c>
      <c r="O405" t="s">
        <v>6</v>
      </c>
      <c r="P405" s="6" t="s">
        <v>2135</v>
      </c>
    </row>
    <row r="406" spans="2:16" customFormat="1" hidden="1" x14ac:dyDescent="0.2">
      <c r="B406" t="s">
        <v>1895</v>
      </c>
      <c r="C406" t="s">
        <v>1896</v>
      </c>
      <c r="F406" s="1" t="s">
        <v>15</v>
      </c>
      <c r="G406" t="s">
        <v>2881</v>
      </c>
      <c r="H406" t="s">
        <v>2882</v>
      </c>
      <c r="I406" s="1"/>
      <c r="J406" s="1"/>
      <c r="K406" s="7" t="s">
        <v>3249</v>
      </c>
      <c r="L406" s="14"/>
      <c r="M406" s="1" t="s">
        <v>1897</v>
      </c>
      <c r="N406" s="1" t="s">
        <v>2128</v>
      </c>
      <c r="O406" t="s">
        <v>6</v>
      </c>
      <c r="P406" s="6" t="s">
        <v>2135</v>
      </c>
    </row>
    <row r="407" spans="2:16" customFormat="1" hidden="1" x14ac:dyDescent="0.2">
      <c r="B407" t="s">
        <v>1895</v>
      </c>
      <c r="C407" t="s">
        <v>1896</v>
      </c>
      <c r="F407" s="1" t="s">
        <v>15</v>
      </c>
      <c r="G407" t="s">
        <v>2883</v>
      </c>
      <c r="H407" t="s">
        <v>2884</v>
      </c>
      <c r="I407" s="1"/>
      <c r="J407" s="1"/>
      <c r="K407" s="7" t="s">
        <v>3249</v>
      </c>
      <c r="L407" s="14"/>
      <c r="M407" s="1" t="s">
        <v>1897</v>
      </c>
      <c r="N407" s="1" t="s">
        <v>2128</v>
      </c>
      <c r="O407" t="s">
        <v>6</v>
      </c>
      <c r="P407" s="6" t="s">
        <v>2135</v>
      </c>
    </row>
    <row r="408" spans="2:16" customFormat="1" hidden="1" x14ac:dyDescent="0.2">
      <c r="B408" t="s">
        <v>1895</v>
      </c>
      <c r="C408" t="s">
        <v>1896</v>
      </c>
      <c r="F408" s="1" t="s">
        <v>15</v>
      </c>
      <c r="G408" t="s">
        <v>2885</v>
      </c>
      <c r="H408" t="s">
        <v>2886</v>
      </c>
      <c r="I408" s="1"/>
      <c r="J408" s="1"/>
      <c r="K408" s="7" t="s">
        <v>3249</v>
      </c>
      <c r="L408" s="14"/>
      <c r="M408" s="1" t="s">
        <v>1897</v>
      </c>
      <c r="N408" s="1" t="s">
        <v>2128</v>
      </c>
      <c r="O408" t="s">
        <v>6</v>
      </c>
      <c r="P408" s="6" t="s">
        <v>2135</v>
      </c>
    </row>
    <row r="409" spans="2:16" customFormat="1" hidden="1" x14ac:dyDescent="0.2">
      <c r="B409" t="s">
        <v>1895</v>
      </c>
      <c r="C409" t="s">
        <v>1896</v>
      </c>
      <c r="F409" s="1" t="s">
        <v>15</v>
      </c>
      <c r="G409" t="s">
        <v>2887</v>
      </c>
      <c r="H409" t="s">
        <v>2888</v>
      </c>
      <c r="I409" s="1"/>
      <c r="J409" s="1"/>
      <c r="K409" s="7" t="s">
        <v>3249</v>
      </c>
      <c r="L409" s="14"/>
      <c r="M409" s="1" t="s">
        <v>1897</v>
      </c>
      <c r="N409" s="1" t="s">
        <v>2128</v>
      </c>
      <c r="O409" t="s">
        <v>6</v>
      </c>
      <c r="P409" s="6" t="s">
        <v>2135</v>
      </c>
    </row>
    <row r="410" spans="2:16" customFormat="1" hidden="1" x14ac:dyDescent="0.2">
      <c r="B410" t="s">
        <v>1895</v>
      </c>
      <c r="C410" t="s">
        <v>1896</v>
      </c>
      <c r="F410" s="1" t="s">
        <v>15</v>
      </c>
      <c r="G410" t="s">
        <v>2889</v>
      </c>
      <c r="H410" t="s">
        <v>2890</v>
      </c>
      <c r="I410" s="1"/>
      <c r="J410" s="1"/>
      <c r="K410" s="7" t="s">
        <v>3249</v>
      </c>
      <c r="L410" s="14"/>
      <c r="M410" s="1" t="s">
        <v>1897</v>
      </c>
      <c r="N410" s="1" t="s">
        <v>2128</v>
      </c>
      <c r="O410" t="s">
        <v>6</v>
      </c>
      <c r="P410" s="6" t="s">
        <v>2135</v>
      </c>
    </row>
    <row r="411" spans="2:16" customFormat="1" hidden="1" x14ac:dyDescent="0.2">
      <c r="B411" t="s">
        <v>1895</v>
      </c>
      <c r="C411" t="s">
        <v>1896</v>
      </c>
      <c r="F411" s="1" t="s">
        <v>15</v>
      </c>
      <c r="G411" t="s">
        <v>2891</v>
      </c>
      <c r="H411" t="s">
        <v>2892</v>
      </c>
      <c r="I411" s="1"/>
      <c r="J411" s="1"/>
      <c r="K411" s="7" t="s">
        <v>3249</v>
      </c>
      <c r="L411" s="14"/>
      <c r="M411" s="1" t="s">
        <v>1897</v>
      </c>
      <c r="N411" s="1" t="s">
        <v>2128</v>
      </c>
      <c r="O411" t="s">
        <v>6</v>
      </c>
      <c r="P411" s="6" t="s">
        <v>2135</v>
      </c>
    </row>
    <row r="412" spans="2:16" customFormat="1" hidden="1" x14ac:dyDescent="0.2">
      <c r="B412" t="s">
        <v>1895</v>
      </c>
      <c r="C412" t="s">
        <v>1896</v>
      </c>
      <c r="F412" s="1" t="s">
        <v>15</v>
      </c>
      <c r="G412" t="s">
        <v>2893</v>
      </c>
      <c r="H412" t="s">
        <v>2894</v>
      </c>
      <c r="I412" s="1"/>
      <c r="J412" s="1"/>
      <c r="K412" s="7" t="s">
        <v>3249</v>
      </c>
      <c r="L412" s="14"/>
      <c r="M412" s="1" t="s">
        <v>1897</v>
      </c>
      <c r="N412" s="1" t="s">
        <v>2128</v>
      </c>
      <c r="O412" t="s">
        <v>6</v>
      </c>
      <c r="P412" s="6" t="s">
        <v>2135</v>
      </c>
    </row>
    <row r="413" spans="2:16" customFormat="1" hidden="1" x14ac:dyDescent="0.2">
      <c r="B413" t="s">
        <v>1895</v>
      </c>
      <c r="C413" t="s">
        <v>1896</v>
      </c>
      <c r="F413" s="1" t="s">
        <v>15</v>
      </c>
      <c r="G413" t="s">
        <v>2895</v>
      </c>
      <c r="H413" t="s">
        <v>2896</v>
      </c>
      <c r="I413" s="1"/>
      <c r="J413" s="1"/>
      <c r="K413" s="7" t="s">
        <v>3249</v>
      </c>
      <c r="L413" s="14"/>
      <c r="M413" s="1" t="s">
        <v>1897</v>
      </c>
      <c r="N413" s="1" t="s">
        <v>2128</v>
      </c>
      <c r="O413" t="s">
        <v>6</v>
      </c>
      <c r="P413" s="6" t="s">
        <v>2135</v>
      </c>
    </row>
    <row r="414" spans="2:16" customFormat="1" hidden="1" x14ac:dyDescent="0.2">
      <c r="B414" t="s">
        <v>1895</v>
      </c>
      <c r="C414" t="s">
        <v>1896</v>
      </c>
      <c r="F414" s="1" t="s">
        <v>15</v>
      </c>
      <c r="G414" t="s">
        <v>2897</v>
      </c>
      <c r="H414" t="s">
        <v>2898</v>
      </c>
      <c r="I414" s="1"/>
      <c r="J414" s="1"/>
      <c r="K414" s="7" t="s">
        <v>3249</v>
      </c>
      <c r="L414" s="14"/>
      <c r="M414" s="1" t="s">
        <v>1897</v>
      </c>
      <c r="N414" s="1" t="s">
        <v>2128</v>
      </c>
      <c r="O414" t="s">
        <v>6</v>
      </c>
      <c r="P414" s="6" t="s">
        <v>2135</v>
      </c>
    </row>
    <row r="415" spans="2:16" customFormat="1" hidden="1" x14ac:dyDescent="0.2">
      <c r="B415" t="s">
        <v>1895</v>
      </c>
      <c r="C415" t="s">
        <v>1896</v>
      </c>
      <c r="F415" s="1" t="s">
        <v>15</v>
      </c>
      <c r="G415" t="s">
        <v>2899</v>
      </c>
      <c r="H415" t="s">
        <v>2900</v>
      </c>
      <c r="I415" s="1"/>
      <c r="J415" s="1"/>
      <c r="K415" s="7" t="s">
        <v>3249</v>
      </c>
      <c r="L415" s="14"/>
      <c r="M415" s="1" t="s">
        <v>1897</v>
      </c>
      <c r="N415" s="1" t="s">
        <v>2128</v>
      </c>
      <c r="O415" t="s">
        <v>6</v>
      </c>
      <c r="P415" s="6" t="s">
        <v>2135</v>
      </c>
    </row>
    <row r="416" spans="2:16" customFormat="1" hidden="1" x14ac:dyDescent="0.2">
      <c r="B416" t="s">
        <v>1895</v>
      </c>
      <c r="C416" t="s">
        <v>1896</v>
      </c>
      <c r="F416" s="1" t="s">
        <v>15</v>
      </c>
      <c r="G416" t="s">
        <v>2901</v>
      </c>
      <c r="H416" t="s">
        <v>2902</v>
      </c>
      <c r="I416" s="1"/>
      <c r="J416" s="1"/>
      <c r="K416" s="7" t="s">
        <v>3249</v>
      </c>
      <c r="L416" s="14"/>
      <c r="M416" s="1" t="s">
        <v>1897</v>
      </c>
      <c r="N416" s="1" t="s">
        <v>2128</v>
      </c>
      <c r="O416" t="s">
        <v>6</v>
      </c>
      <c r="P416" s="6" t="s">
        <v>2135</v>
      </c>
    </row>
    <row r="417" spans="2:16" customFormat="1" hidden="1" x14ac:dyDescent="0.2">
      <c r="B417" t="s">
        <v>1895</v>
      </c>
      <c r="C417" t="s">
        <v>1896</v>
      </c>
      <c r="F417" s="1" t="s">
        <v>15</v>
      </c>
      <c r="G417" t="s">
        <v>2903</v>
      </c>
      <c r="H417" t="s">
        <v>2904</v>
      </c>
      <c r="I417" s="1"/>
      <c r="J417" s="1"/>
      <c r="K417" s="7" t="s">
        <v>3249</v>
      </c>
      <c r="L417" s="14"/>
      <c r="M417" s="1" t="s">
        <v>1897</v>
      </c>
      <c r="N417" s="1" t="s">
        <v>2128</v>
      </c>
      <c r="O417" t="s">
        <v>6</v>
      </c>
      <c r="P417" s="6" t="s">
        <v>2135</v>
      </c>
    </row>
    <row r="418" spans="2:16" customFormat="1" hidden="1" x14ac:dyDescent="0.2">
      <c r="B418" t="s">
        <v>1895</v>
      </c>
      <c r="C418" t="s">
        <v>1896</v>
      </c>
      <c r="F418" s="1" t="s">
        <v>15</v>
      </c>
      <c r="G418" t="s">
        <v>2905</v>
      </c>
      <c r="H418" t="s">
        <v>2906</v>
      </c>
      <c r="I418" s="1"/>
      <c r="J418" s="1"/>
      <c r="K418" s="7" t="s">
        <v>3249</v>
      </c>
      <c r="L418" s="14"/>
      <c r="M418" s="1" t="s">
        <v>1897</v>
      </c>
      <c r="N418" s="1" t="s">
        <v>2128</v>
      </c>
      <c r="O418" t="s">
        <v>6</v>
      </c>
      <c r="P418" s="6" t="s">
        <v>2135</v>
      </c>
    </row>
    <row r="419" spans="2:16" customFormat="1" hidden="1" x14ac:dyDescent="0.2">
      <c r="B419" t="s">
        <v>1895</v>
      </c>
      <c r="C419" t="s">
        <v>1896</v>
      </c>
      <c r="F419" s="1" t="s">
        <v>15</v>
      </c>
      <c r="G419" t="s">
        <v>2907</v>
      </c>
      <c r="H419" t="s">
        <v>2908</v>
      </c>
      <c r="I419" s="1"/>
      <c r="J419" s="1"/>
      <c r="K419" s="7" t="s">
        <v>3249</v>
      </c>
      <c r="L419" s="14"/>
      <c r="M419" s="1" t="s">
        <v>1897</v>
      </c>
      <c r="N419" s="1" t="s">
        <v>2128</v>
      </c>
      <c r="O419" t="s">
        <v>6</v>
      </c>
      <c r="P419" s="6" t="s">
        <v>2135</v>
      </c>
    </row>
    <row r="420" spans="2:16" customFormat="1" hidden="1" x14ac:dyDescent="0.2">
      <c r="B420" t="s">
        <v>1895</v>
      </c>
      <c r="C420" t="s">
        <v>1896</v>
      </c>
      <c r="F420" s="1" t="s">
        <v>15</v>
      </c>
      <c r="G420" t="s">
        <v>2909</v>
      </c>
      <c r="H420" t="s">
        <v>2910</v>
      </c>
      <c r="I420" s="1"/>
      <c r="J420" s="1"/>
      <c r="K420" s="7" t="s">
        <v>3249</v>
      </c>
      <c r="L420" s="14"/>
      <c r="M420" s="1" t="s">
        <v>1897</v>
      </c>
      <c r="N420" s="1" t="s">
        <v>2128</v>
      </c>
      <c r="O420" t="s">
        <v>6</v>
      </c>
      <c r="P420" s="6" t="s">
        <v>2135</v>
      </c>
    </row>
    <row r="421" spans="2:16" customFormat="1" hidden="1" x14ac:dyDescent="0.2">
      <c r="B421" t="s">
        <v>1895</v>
      </c>
      <c r="C421" t="s">
        <v>1896</v>
      </c>
      <c r="F421" s="1" t="s">
        <v>15</v>
      </c>
      <c r="G421" t="s">
        <v>2911</v>
      </c>
      <c r="H421" t="s">
        <v>2912</v>
      </c>
      <c r="I421" s="1"/>
      <c r="J421" s="1"/>
      <c r="K421" s="7" t="s">
        <v>3249</v>
      </c>
      <c r="L421" s="14"/>
      <c r="M421" s="1" t="s">
        <v>1897</v>
      </c>
      <c r="N421" s="1" t="s">
        <v>2128</v>
      </c>
      <c r="O421" t="s">
        <v>6</v>
      </c>
      <c r="P421" s="6" t="s">
        <v>2135</v>
      </c>
    </row>
    <row r="422" spans="2:16" customFormat="1" hidden="1" x14ac:dyDescent="0.2">
      <c r="B422" t="s">
        <v>1895</v>
      </c>
      <c r="C422" t="s">
        <v>1896</v>
      </c>
      <c r="F422" s="1" t="s">
        <v>15</v>
      </c>
      <c r="G422" t="s">
        <v>2913</v>
      </c>
      <c r="H422" t="s">
        <v>2914</v>
      </c>
      <c r="I422" s="1"/>
      <c r="J422" s="1"/>
      <c r="K422" s="7" t="s">
        <v>3249</v>
      </c>
      <c r="L422" s="14"/>
      <c r="M422" s="1" t="s">
        <v>1897</v>
      </c>
      <c r="N422" s="1" t="s">
        <v>2128</v>
      </c>
      <c r="O422" t="s">
        <v>6</v>
      </c>
      <c r="P422" s="6" t="s">
        <v>2135</v>
      </c>
    </row>
    <row r="423" spans="2:16" customFormat="1" hidden="1" x14ac:dyDescent="0.2">
      <c r="B423" t="s">
        <v>1895</v>
      </c>
      <c r="C423" t="s">
        <v>1896</v>
      </c>
      <c r="F423" s="1" t="s">
        <v>15</v>
      </c>
      <c r="G423" t="s">
        <v>2915</v>
      </c>
      <c r="H423" t="s">
        <v>2916</v>
      </c>
      <c r="I423" s="1"/>
      <c r="J423" s="1"/>
      <c r="K423" s="7" t="s">
        <v>3249</v>
      </c>
      <c r="L423" s="14"/>
      <c r="M423" s="1" t="s">
        <v>1897</v>
      </c>
      <c r="N423" s="1" t="s">
        <v>2128</v>
      </c>
      <c r="O423" t="s">
        <v>6</v>
      </c>
      <c r="P423" s="6" t="s">
        <v>2135</v>
      </c>
    </row>
    <row r="424" spans="2:16" customFormat="1" hidden="1" x14ac:dyDescent="0.2">
      <c r="B424" t="s">
        <v>1895</v>
      </c>
      <c r="C424" t="s">
        <v>1896</v>
      </c>
      <c r="F424" s="1" t="s">
        <v>15</v>
      </c>
      <c r="G424" t="s">
        <v>2917</v>
      </c>
      <c r="H424" t="s">
        <v>2918</v>
      </c>
      <c r="I424" s="1"/>
      <c r="J424" s="1"/>
      <c r="K424" s="7" t="s">
        <v>3249</v>
      </c>
      <c r="L424" s="14"/>
      <c r="M424" s="1" t="s">
        <v>1897</v>
      </c>
      <c r="N424" s="1" t="s">
        <v>2128</v>
      </c>
      <c r="O424" t="s">
        <v>6</v>
      </c>
      <c r="P424" s="6" t="s">
        <v>2135</v>
      </c>
    </row>
    <row r="425" spans="2:16" customFormat="1" hidden="1" x14ac:dyDescent="0.2">
      <c r="B425" t="s">
        <v>1895</v>
      </c>
      <c r="C425" t="s">
        <v>1896</v>
      </c>
      <c r="F425" s="1" t="s">
        <v>15</v>
      </c>
      <c r="G425" t="s">
        <v>2919</v>
      </c>
      <c r="H425" t="s">
        <v>2920</v>
      </c>
      <c r="I425" s="1"/>
      <c r="J425" s="1"/>
      <c r="K425" s="7" t="s">
        <v>3249</v>
      </c>
      <c r="L425" s="14"/>
      <c r="M425" s="1" t="s">
        <v>1897</v>
      </c>
      <c r="N425" s="1" t="s">
        <v>2128</v>
      </c>
      <c r="O425" t="s">
        <v>6</v>
      </c>
      <c r="P425" s="6" t="s">
        <v>2135</v>
      </c>
    </row>
    <row r="426" spans="2:16" customFormat="1" hidden="1" x14ac:dyDescent="0.2">
      <c r="B426" t="s">
        <v>1895</v>
      </c>
      <c r="C426" t="s">
        <v>1896</v>
      </c>
      <c r="F426" s="1" t="s">
        <v>15</v>
      </c>
      <c r="G426" t="s">
        <v>2921</v>
      </c>
      <c r="H426" t="s">
        <v>2922</v>
      </c>
      <c r="I426" s="1"/>
      <c r="J426" s="1"/>
      <c r="K426" s="7" t="s">
        <v>3249</v>
      </c>
      <c r="L426" s="14"/>
      <c r="M426" s="1" t="s">
        <v>1897</v>
      </c>
      <c r="N426" s="1" t="s">
        <v>2128</v>
      </c>
      <c r="O426" t="s">
        <v>6</v>
      </c>
      <c r="P426" s="6" t="s">
        <v>2135</v>
      </c>
    </row>
    <row r="427" spans="2:16" customFormat="1" hidden="1" x14ac:dyDescent="0.2">
      <c r="B427" t="s">
        <v>1895</v>
      </c>
      <c r="C427" t="s">
        <v>1896</v>
      </c>
      <c r="F427" s="1" t="s">
        <v>15</v>
      </c>
      <c r="G427" t="s">
        <v>2923</v>
      </c>
      <c r="H427" t="s">
        <v>2924</v>
      </c>
      <c r="I427" s="1"/>
      <c r="J427" s="1"/>
      <c r="K427" s="7" t="s">
        <v>3249</v>
      </c>
      <c r="L427" s="14"/>
      <c r="M427" s="1" t="s">
        <v>1897</v>
      </c>
      <c r="N427" s="1" t="s">
        <v>2128</v>
      </c>
      <c r="O427" t="s">
        <v>6</v>
      </c>
      <c r="P427" s="6" t="s">
        <v>2135</v>
      </c>
    </row>
    <row r="428" spans="2:16" customFormat="1" hidden="1" x14ac:dyDescent="0.2">
      <c r="B428" t="s">
        <v>1895</v>
      </c>
      <c r="C428" t="s">
        <v>1896</v>
      </c>
      <c r="F428" s="1" t="s">
        <v>15</v>
      </c>
      <c r="G428" t="s">
        <v>2925</v>
      </c>
      <c r="H428" t="s">
        <v>2926</v>
      </c>
      <c r="I428" s="1"/>
      <c r="J428" s="1"/>
      <c r="K428" s="7" t="s">
        <v>3249</v>
      </c>
      <c r="L428" s="14"/>
      <c r="M428" s="1" t="s">
        <v>1897</v>
      </c>
      <c r="N428" s="1" t="s">
        <v>2128</v>
      </c>
      <c r="O428" t="s">
        <v>6</v>
      </c>
      <c r="P428" s="6" t="s">
        <v>2135</v>
      </c>
    </row>
    <row r="429" spans="2:16" customFormat="1" hidden="1" x14ac:dyDescent="0.2">
      <c r="B429" t="s">
        <v>1895</v>
      </c>
      <c r="C429" t="s">
        <v>1896</v>
      </c>
      <c r="F429" s="1" t="s">
        <v>15</v>
      </c>
      <c r="G429" t="s">
        <v>2927</v>
      </c>
      <c r="H429" t="s">
        <v>2928</v>
      </c>
      <c r="I429" s="1"/>
      <c r="J429" s="1"/>
      <c r="K429" s="7" t="s">
        <v>3249</v>
      </c>
      <c r="L429" s="14"/>
      <c r="M429" s="1" t="s">
        <v>1897</v>
      </c>
      <c r="N429" s="1" t="s">
        <v>2128</v>
      </c>
      <c r="O429" t="s">
        <v>6</v>
      </c>
      <c r="P429" s="6" t="s">
        <v>2135</v>
      </c>
    </row>
    <row r="430" spans="2:16" customFormat="1" hidden="1" x14ac:dyDescent="0.2">
      <c r="B430" t="s">
        <v>1895</v>
      </c>
      <c r="C430" t="s">
        <v>1896</v>
      </c>
      <c r="F430" s="1" t="s">
        <v>15</v>
      </c>
      <c r="G430" t="s">
        <v>2929</v>
      </c>
      <c r="H430" t="s">
        <v>2930</v>
      </c>
      <c r="I430" s="1"/>
      <c r="J430" s="1"/>
      <c r="K430" s="7" t="s">
        <v>3249</v>
      </c>
      <c r="L430" s="14"/>
      <c r="M430" s="1" t="s">
        <v>1897</v>
      </c>
      <c r="N430" s="1" t="s">
        <v>2128</v>
      </c>
      <c r="O430" t="s">
        <v>6</v>
      </c>
      <c r="P430" s="6" t="s">
        <v>2135</v>
      </c>
    </row>
    <row r="431" spans="2:16" customFormat="1" hidden="1" x14ac:dyDescent="0.2">
      <c r="B431" t="s">
        <v>1895</v>
      </c>
      <c r="C431" t="s">
        <v>1896</v>
      </c>
      <c r="F431" s="1" t="s">
        <v>15</v>
      </c>
      <c r="G431" t="s">
        <v>2931</v>
      </c>
      <c r="H431" t="s">
        <v>2932</v>
      </c>
      <c r="I431" s="1"/>
      <c r="J431" s="1"/>
      <c r="K431" s="7" t="s">
        <v>3249</v>
      </c>
      <c r="L431" s="14"/>
      <c r="M431" s="1" t="s">
        <v>1897</v>
      </c>
      <c r="N431" s="1" t="s">
        <v>2128</v>
      </c>
      <c r="O431" t="s">
        <v>6</v>
      </c>
      <c r="P431" s="6" t="s">
        <v>2135</v>
      </c>
    </row>
    <row r="432" spans="2:16" customFormat="1" hidden="1" x14ac:dyDescent="0.2">
      <c r="B432" t="s">
        <v>1895</v>
      </c>
      <c r="C432" t="s">
        <v>1896</v>
      </c>
      <c r="F432" s="1" t="s">
        <v>15</v>
      </c>
      <c r="G432" t="s">
        <v>2933</v>
      </c>
      <c r="H432" t="s">
        <v>2934</v>
      </c>
      <c r="I432" s="1"/>
      <c r="J432" s="1"/>
      <c r="K432" s="7" t="s">
        <v>3249</v>
      </c>
      <c r="L432" s="14"/>
      <c r="M432" s="1" t="s">
        <v>1897</v>
      </c>
      <c r="N432" s="1" t="s">
        <v>2128</v>
      </c>
      <c r="O432" t="s">
        <v>6</v>
      </c>
      <c r="P432" s="6" t="s">
        <v>2135</v>
      </c>
    </row>
    <row r="433" spans="2:16" customFormat="1" hidden="1" x14ac:dyDescent="0.2">
      <c r="B433" t="s">
        <v>1895</v>
      </c>
      <c r="C433" t="s">
        <v>1896</v>
      </c>
      <c r="F433" s="1" t="s">
        <v>15</v>
      </c>
      <c r="G433" t="s">
        <v>2935</v>
      </c>
      <c r="H433" t="s">
        <v>2936</v>
      </c>
      <c r="I433" s="1"/>
      <c r="J433" s="1"/>
      <c r="K433" s="7" t="s">
        <v>3249</v>
      </c>
      <c r="L433" s="14"/>
      <c r="M433" s="1" t="s">
        <v>1897</v>
      </c>
      <c r="N433" s="1" t="s">
        <v>2128</v>
      </c>
      <c r="O433" t="s">
        <v>6</v>
      </c>
      <c r="P433" s="6" t="s">
        <v>2135</v>
      </c>
    </row>
    <row r="434" spans="2:16" customFormat="1" hidden="1" x14ac:dyDescent="0.2">
      <c r="B434" t="s">
        <v>1895</v>
      </c>
      <c r="C434" t="s">
        <v>1896</v>
      </c>
      <c r="F434" s="1" t="s">
        <v>15</v>
      </c>
      <c r="G434" t="s">
        <v>2937</v>
      </c>
      <c r="H434" t="s">
        <v>2938</v>
      </c>
      <c r="I434" s="1"/>
      <c r="J434" s="1"/>
      <c r="K434" s="7" t="s">
        <v>3249</v>
      </c>
      <c r="L434" s="14"/>
      <c r="M434" s="1" t="s">
        <v>1897</v>
      </c>
      <c r="N434" s="1" t="s">
        <v>2128</v>
      </c>
      <c r="O434" t="s">
        <v>6</v>
      </c>
      <c r="P434" s="6" t="s">
        <v>2135</v>
      </c>
    </row>
    <row r="435" spans="2:16" customFormat="1" hidden="1" x14ac:dyDescent="0.2">
      <c r="B435" t="s">
        <v>1895</v>
      </c>
      <c r="C435" t="s">
        <v>1896</v>
      </c>
      <c r="F435" s="1" t="s">
        <v>15</v>
      </c>
      <c r="G435" t="s">
        <v>2939</v>
      </c>
      <c r="H435" t="s">
        <v>2940</v>
      </c>
      <c r="I435" s="1"/>
      <c r="J435" s="1"/>
      <c r="K435" s="7" t="s">
        <v>3249</v>
      </c>
      <c r="L435" s="14"/>
      <c r="M435" s="1" t="s">
        <v>1897</v>
      </c>
      <c r="N435" s="1" t="s">
        <v>2128</v>
      </c>
      <c r="O435" t="s">
        <v>6</v>
      </c>
      <c r="P435" s="6" t="s">
        <v>2135</v>
      </c>
    </row>
    <row r="436" spans="2:16" customFormat="1" hidden="1" x14ac:dyDescent="0.2">
      <c r="B436" t="s">
        <v>1895</v>
      </c>
      <c r="C436" t="s">
        <v>1896</v>
      </c>
      <c r="F436" s="1" t="s">
        <v>15</v>
      </c>
      <c r="G436" t="s">
        <v>2941</v>
      </c>
      <c r="H436" t="s">
        <v>2942</v>
      </c>
      <c r="I436" s="1"/>
      <c r="J436" s="1"/>
      <c r="K436" s="7" t="s">
        <v>3249</v>
      </c>
      <c r="L436" s="14"/>
      <c r="M436" s="1" t="s">
        <v>1897</v>
      </c>
      <c r="N436" s="1" t="s">
        <v>2128</v>
      </c>
      <c r="O436" t="s">
        <v>6</v>
      </c>
      <c r="P436" s="6" t="s">
        <v>2135</v>
      </c>
    </row>
    <row r="437" spans="2:16" customFormat="1" hidden="1" x14ac:dyDescent="0.2">
      <c r="B437" t="s">
        <v>1895</v>
      </c>
      <c r="C437" t="s">
        <v>1896</v>
      </c>
      <c r="F437" s="1" t="s">
        <v>15</v>
      </c>
      <c r="G437" t="s">
        <v>2943</v>
      </c>
      <c r="H437" t="s">
        <v>2944</v>
      </c>
      <c r="I437" s="1"/>
      <c r="J437" s="1"/>
      <c r="K437" s="7" t="s">
        <v>3249</v>
      </c>
      <c r="L437" s="14"/>
      <c r="M437" s="1" t="s">
        <v>1897</v>
      </c>
      <c r="N437" s="1" t="s">
        <v>2128</v>
      </c>
      <c r="O437" t="s">
        <v>6</v>
      </c>
      <c r="P437" s="6" t="s">
        <v>2135</v>
      </c>
    </row>
    <row r="438" spans="2:16" customFormat="1" hidden="1" x14ac:dyDescent="0.2">
      <c r="B438" t="s">
        <v>1895</v>
      </c>
      <c r="C438" t="s">
        <v>1896</v>
      </c>
      <c r="F438" s="1" t="s">
        <v>15</v>
      </c>
      <c r="G438" t="s">
        <v>2945</v>
      </c>
      <c r="H438" t="s">
        <v>2946</v>
      </c>
      <c r="I438" s="1"/>
      <c r="J438" s="1"/>
      <c r="K438" s="7" t="s">
        <v>3249</v>
      </c>
      <c r="L438" s="14"/>
      <c r="M438" s="1" t="s">
        <v>1897</v>
      </c>
      <c r="N438" s="1" t="s">
        <v>2128</v>
      </c>
      <c r="O438" t="s">
        <v>6</v>
      </c>
      <c r="P438" s="6" t="s">
        <v>2135</v>
      </c>
    </row>
    <row r="439" spans="2:16" customFormat="1" hidden="1" x14ac:dyDescent="0.2">
      <c r="B439" t="s">
        <v>1895</v>
      </c>
      <c r="C439" t="s">
        <v>1896</v>
      </c>
      <c r="F439" s="1" t="s">
        <v>15</v>
      </c>
      <c r="G439" t="s">
        <v>2947</v>
      </c>
      <c r="H439" t="s">
        <v>2948</v>
      </c>
      <c r="I439" s="1"/>
      <c r="J439" s="1"/>
      <c r="K439" s="7" t="s">
        <v>3249</v>
      </c>
      <c r="L439" s="14"/>
      <c r="M439" s="1" t="s">
        <v>1897</v>
      </c>
      <c r="N439" s="1" t="s">
        <v>2128</v>
      </c>
      <c r="O439" t="s">
        <v>6</v>
      </c>
      <c r="P439" s="6" t="s">
        <v>2135</v>
      </c>
    </row>
    <row r="440" spans="2:16" customFormat="1" hidden="1" x14ac:dyDescent="0.2">
      <c r="B440" t="s">
        <v>1895</v>
      </c>
      <c r="C440" t="s">
        <v>1896</v>
      </c>
      <c r="F440" s="1" t="s">
        <v>15</v>
      </c>
      <c r="G440" t="s">
        <v>2949</v>
      </c>
      <c r="H440" t="s">
        <v>2950</v>
      </c>
      <c r="I440" s="1"/>
      <c r="J440" s="1"/>
      <c r="K440" s="7" t="s">
        <v>3249</v>
      </c>
      <c r="L440" s="14"/>
      <c r="M440" s="1" t="s">
        <v>1897</v>
      </c>
      <c r="N440" s="1" t="s">
        <v>2128</v>
      </c>
      <c r="O440" t="s">
        <v>6</v>
      </c>
      <c r="P440" s="6" t="s">
        <v>2135</v>
      </c>
    </row>
    <row r="441" spans="2:16" customFormat="1" hidden="1" x14ac:dyDescent="0.2">
      <c r="B441" t="s">
        <v>1895</v>
      </c>
      <c r="C441" t="s">
        <v>1896</v>
      </c>
      <c r="F441" s="1" t="s">
        <v>15</v>
      </c>
      <c r="G441" t="s">
        <v>2951</v>
      </c>
      <c r="H441" t="s">
        <v>2952</v>
      </c>
      <c r="I441" s="1"/>
      <c r="J441" s="1"/>
      <c r="K441" s="7" t="s">
        <v>3249</v>
      </c>
      <c r="L441" s="14"/>
      <c r="M441" s="1" t="s">
        <v>1897</v>
      </c>
      <c r="N441" s="1" t="s">
        <v>2128</v>
      </c>
      <c r="O441" t="s">
        <v>6</v>
      </c>
      <c r="P441" s="6" t="s">
        <v>2135</v>
      </c>
    </row>
    <row r="442" spans="2:16" customFormat="1" hidden="1" x14ac:dyDescent="0.2">
      <c r="B442" t="s">
        <v>1895</v>
      </c>
      <c r="C442" t="s">
        <v>1896</v>
      </c>
      <c r="F442" s="1" t="s">
        <v>15</v>
      </c>
      <c r="G442" t="s">
        <v>2953</v>
      </c>
      <c r="H442" t="s">
        <v>2954</v>
      </c>
      <c r="I442" s="1"/>
      <c r="J442" s="1"/>
      <c r="K442" s="7" t="s">
        <v>3249</v>
      </c>
      <c r="L442" s="14"/>
      <c r="M442" s="1" t="s">
        <v>1897</v>
      </c>
      <c r="N442" s="1" t="s">
        <v>2128</v>
      </c>
      <c r="O442" t="s">
        <v>6</v>
      </c>
      <c r="P442" s="6" t="s">
        <v>2135</v>
      </c>
    </row>
    <row r="443" spans="2:16" customFormat="1" hidden="1" x14ac:dyDescent="0.2">
      <c r="B443" t="s">
        <v>1895</v>
      </c>
      <c r="C443" t="s">
        <v>1896</v>
      </c>
      <c r="F443" s="1" t="s">
        <v>15</v>
      </c>
      <c r="G443" t="s">
        <v>2955</v>
      </c>
      <c r="H443" t="s">
        <v>2956</v>
      </c>
      <c r="I443" s="1"/>
      <c r="J443" s="1"/>
      <c r="K443" s="7" t="s">
        <v>3249</v>
      </c>
      <c r="L443" s="14"/>
      <c r="M443" s="1" t="s">
        <v>1897</v>
      </c>
      <c r="N443" s="1" t="s">
        <v>2128</v>
      </c>
      <c r="O443" t="s">
        <v>6</v>
      </c>
      <c r="P443" s="6" t="s">
        <v>2135</v>
      </c>
    </row>
    <row r="444" spans="2:16" customFormat="1" hidden="1" x14ac:dyDescent="0.2">
      <c r="B444" t="s">
        <v>1895</v>
      </c>
      <c r="C444" t="s">
        <v>1896</v>
      </c>
      <c r="F444" s="1" t="s">
        <v>15</v>
      </c>
      <c r="G444" t="s">
        <v>2957</v>
      </c>
      <c r="H444" t="s">
        <v>2958</v>
      </c>
      <c r="I444" s="1"/>
      <c r="J444" s="1"/>
      <c r="K444" s="7" t="s">
        <v>3249</v>
      </c>
      <c r="L444" s="14"/>
      <c r="M444" s="1" t="s">
        <v>1897</v>
      </c>
      <c r="N444" s="1" t="s">
        <v>2128</v>
      </c>
      <c r="O444" t="s">
        <v>6</v>
      </c>
      <c r="P444" s="6" t="s">
        <v>2135</v>
      </c>
    </row>
    <row r="445" spans="2:16" customFormat="1" hidden="1" x14ac:dyDescent="0.2">
      <c r="B445" t="s">
        <v>1895</v>
      </c>
      <c r="C445" t="s">
        <v>1896</v>
      </c>
      <c r="F445" s="1" t="s">
        <v>15</v>
      </c>
      <c r="G445" t="s">
        <v>2959</v>
      </c>
      <c r="H445" t="s">
        <v>2960</v>
      </c>
      <c r="I445" s="1"/>
      <c r="J445" s="1"/>
      <c r="K445" s="7" t="s">
        <v>3249</v>
      </c>
      <c r="L445" s="14"/>
      <c r="M445" s="1" t="s">
        <v>1897</v>
      </c>
      <c r="N445" s="1" t="s">
        <v>2128</v>
      </c>
      <c r="O445" t="s">
        <v>6</v>
      </c>
      <c r="P445" s="6" t="s">
        <v>2135</v>
      </c>
    </row>
    <row r="446" spans="2:16" customFormat="1" hidden="1" x14ac:dyDescent="0.2">
      <c r="B446" t="s">
        <v>1895</v>
      </c>
      <c r="C446" t="s">
        <v>1896</v>
      </c>
      <c r="F446" s="1" t="s">
        <v>15</v>
      </c>
      <c r="G446" t="s">
        <v>2961</v>
      </c>
      <c r="H446" t="s">
        <v>2962</v>
      </c>
      <c r="I446" s="1"/>
      <c r="J446" s="1"/>
      <c r="K446" s="7" t="s">
        <v>3249</v>
      </c>
      <c r="L446" s="14"/>
      <c r="M446" s="1" t="s">
        <v>1897</v>
      </c>
      <c r="N446" s="1" t="s">
        <v>2128</v>
      </c>
      <c r="O446" t="s">
        <v>6</v>
      </c>
      <c r="P446" s="6" t="s">
        <v>2135</v>
      </c>
    </row>
    <row r="447" spans="2:16" customFormat="1" hidden="1" x14ac:dyDescent="0.2">
      <c r="B447" t="s">
        <v>1895</v>
      </c>
      <c r="C447" t="s">
        <v>1896</v>
      </c>
      <c r="F447" s="1" t="s">
        <v>15</v>
      </c>
      <c r="G447" t="s">
        <v>2963</v>
      </c>
      <c r="H447" t="s">
        <v>2964</v>
      </c>
      <c r="I447" s="1"/>
      <c r="J447" s="1"/>
      <c r="K447" s="7" t="s">
        <v>3249</v>
      </c>
      <c r="L447" s="14"/>
      <c r="M447" s="1" t="s">
        <v>1897</v>
      </c>
      <c r="N447" s="1" t="s">
        <v>2128</v>
      </c>
      <c r="O447" t="s">
        <v>6</v>
      </c>
      <c r="P447" s="6" t="s">
        <v>2135</v>
      </c>
    </row>
    <row r="448" spans="2:16" customFormat="1" hidden="1" x14ac:dyDescent="0.2">
      <c r="B448" t="s">
        <v>1895</v>
      </c>
      <c r="C448" t="s">
        <v>1896</v>
      </c>
      <c r="F448" s="1" t="s">
        <v>15</v>
      </c>
      <c r="G448" t="s">
        <v>2965</v>
      </c>
      <c r="H448" t="s">
        <v>2966</v>
      </c>
      <c r="I448" s="1"/>
      <c r="J448" s="1"/>
      <c r="K448" s="7" t="s">
        <v>3249</v>
      </c>
      <c r="L448" s="14"/>
      <c r="M448" s="1" t="s">
        <v>1897</v>
      </c>
      <c r="N448" s="1" t="s">
        <v>2128</v>
      </c>
      <c r="O448" t="s">
        <v>6</v>
      </c>
      <c r="P448" s="6" t="s">
        <v>2135</v>
      </c>
    </row>
    <row r="449" spans="2:16" customFormat="1" hidden="1" x14ac:dyDescent="0.2">
      <c r="B449" t="s">
        <v>1895</v>
      </c>
      <c r="C449" t="s">
        <v>1896</v>
      </c>
      <c r="F449" s="1" t="s">
        <v>15</v>
      </c>
      <c r="G449" t="s">
        <v>2967</v>
      </c>
      <c r="H449" t="s">
        <v>2968</v>
      </c>
      <c r="I449" s="1"/>
      <c r="J449" s="1"/>
      <c r="K449" s="7" t="s">
        <v>3249</v>
      </c>
      <c r="L449" s="14"/>
      <c r="M449" s="1" t="s">
        <v>1897</v>
      </c>
      <c r="N449" s="1" t="s">
        <v>2128</v>
      </c>
      <c r="O449" t="s">
        <v>6</v>
      </c>
      <c r="P449" s="6" t="s">
        <v>2135</v>
      </c>
    </row>
    <row r="450" spans="2:16" customFormat="1" hidden="1" x14ac:dyDescent="0.2">
      <c r="B450" t="s">
        <v>1895</v>
      </c>
      <c r="C450" t="s">
        <v>1896</v>
      </c>
      <c r="F450" s="1" t="s">
        <v>15</v>
      </c>
      <c r="G450" t="s">
        <v>2969</v>
      </c>
      <c r="H450" t="s">
        <v>2970</v>
      </c>
      <c r="I450" s="1"/>
      <c r="J450" s="1"/>
      <c r="K450" s="7" t="s">
        <v>3249</v>
      </c>
      <c r="L450" s="14"/>
      <c r="M450" s="1" t="s">
        <v>1897</v>
      </c>
      <c r="N450" s="1" t="s">
        <v>2128</v>
      </c>
      <c r="O450" t="s">
        <v>6</v>
      </c>
      <c r="P450" s="6" t="s">
        <v>2135</v>
      </c>
    </row>
    <row r="451" spans="2:16" customFormat="1" hidden="1" x14ac:dyDescent="0.2">
      <c r="B451" t="s">
        <v>1895</v>
      </c>
      <c r="C451" t="s">
        <v>1896</v>
      </c>
      <c r="F451" s="1" t="s">
        <v>15</v>
      </c>
      <c r="G451" t="s">
        <v>2971</v>
      </c>
      <c r="H451" t="s">
        <v>2972</v>
      </c>
      <c r="I451" s="1"/>
      <c r="J451" s="1"/>
      <c r="K451" s="7" t="s">
        <v>3249</v>
      </c>
      <c r="L451" s="14"/>
      <c r="M451" s="1" t="s">
        <v>1897</v>
      </c>
      <c r="N451" s="1" t="s">
        <v>2128</v>
      </c>
      <c r="O451" t="s">
        <v>6</v>
      </c>
      <c r="P451" s="6" t="s">
        <v>2135</v>
      </c>
    </row>
    <row r="452" spans="2:16" customFormat="1" hidden="1" x14ac:dyDescent="0.2">
      <c r="B452" t="s">
        <v>1895</v>
      </c>
      <c r="C452" t="s">
        <v>1896</v>
      </c>
      <c r="F452" s="1" t="s">
        <v>15</v>
      </c>
      <c r="G452" t="s">
        <v>2973</v>
      </c>
      <c r="H452" t="s">
        <v>2974</v>
      </c>
      <c r="I452" s="1"/>
      <c r="J452" s="1"/>
      <c r="K452" s="7" t="s">
        <v>3249</v>
      </c>
      <c r="L452" s="14"/>
      <c r="M452" s="1" t="s">
        <v>1897</v>
      </c>
      <c r="N452" s="1" t="s">
        <v>2128</v>
      </c>
      <c r="O452" t="s">
        <v>6</v>
      </c>
      <c r="P452" s="6" t="s">
        <v>2135</v>
      </c>
    </row>
    <row r="453" spans="2:16" customFormat="1" hidden="1" x14ac:dyDescent="0.2">
      <c r="B453" t="s">
        <v>1895</v>
      </c>
      <c r="C453" t="s">
        <v>1896</v>
      </c>
      <c r="F453" s="1" t="s">
        <v>15</v>
      </c>
      <c r="G453" t="s">
        <v>2975</v>
      </c>
      <c r="H453" t="s">
        <v>2976</v>
      </c>
      <c r="I453" s="1"/>
      <c r="J453" s="1"/>
      <c r="K453" s="7" t="s">
        <v>3249</v>
      </c>
      <c r="L453" s="14"/>
      <c r="M453" s="1" t="s">
        <v>1897</v>
      </c>
      <c r="N453" s="1" t="s">
        <v>2128</v>
      </c>
      <c r="O453" t="s">
        <v>6</v>
      </c>
      <c r="P453" s="6" t="s">
        <v>2135</v>
      </c>
    </row>
    <row r="454" spans="2:16" customFormat="1" hidden="1" x14ac:dyDescent="0.2">
      <c r="B454" t="s">
        <v>1895</v>
      </c>
      <c r="C454" t="s">
        <v>1896</v>
      </c>
      <c r="F454" s="1" t="s">
        <v>15</v>
      </c>
      <c r="G454" t="s">
        <v>2977</v>
      </c>
      <c r="H454" t="s">
        <v>2978</v>
      </c>
      <c r="I454" s="1"/>
      <c r="J454" s="1"/>
      <c r="K454" s="7" t="s">
        <v>3249</v>
      </c>
      <c r="L454" s="14"/>
      <c r="M454" s="1" t="s">
        <v>1897</v>
      </c>
      <c r="N454" s="1" t="s">
        <v>2128</v>
      </c>
      <c r="O454" t="s">
        <v>6</v>
      </c>
      <c r="P454" s="6" t="s">
        <v>2135</v>
      </c>
    </row>
    <row r="455" spans="2:16" customFormat="1" hidden="1" x14ac:dyDescent="0.2">
      <c r="B455" t="s">
        <v>1895</v>
      </c>
      <c r="C455" t="s">
        <v>1896</v>
      </c>
      <c r="F455" s="1" t="s">
        <v>15</v>
      </c>
      <c r="G455" t="s">
        <v>2979</v>
      </c>
      <c r="H455" t="s">
        <v>2980</v>
      </c>
      <c r="I455" s="1"/>
      <c r="J455" s="1"/>
      <c r="K455" s="7" t="s">
        <v>3249</v>
      </c>
      <c r="L455" s="14"/>
      <c r="M455" s="1" t="s">
        <v>1897</v>
      </c>
      <c r="N455" s="1" t="s">
        <v>2128</v>
      </c>
      <c r="O455" t="s">
        <v>6</v>
      </c>
      <c r="P455" s="6" t="s">
        <v>2135</v>
      </c>
    </row>
    <row r="456" spans="2:16" customFormat="1" hidden="1" x14ac:dyDescent="0.2">
      <c r="B456" t="s">
        <v>1895</v>
      </c>
      <c r="C456" t="s">
        <v>1896</v>
      </c>
      <c r="F456" s="1" t="s">
        <v>15</v>
      </c>
      <c r="G456" t="s">
        <v>2981</v>
      </c>
      <c r="H456" t="s">
        <v>2982</v>
      </c>
      <c r="I456" s="1"/>
      <c r="J456" s="1"/>
      <c r="K456" s="7" t="s">
        <v>3249</v>
      </c>
      <c r="L456" s="14"/>
      <c r="M456" s="1" t="s">
        <v>1897</v>
      </c>
      <c r="N456" s="1" t="s">
        <v>2128</v>
      </c>
      <c r="O456" t="s">
        <v>6</v>
      </c>
      <c r="P456" s="6" t="s">
        <v>2135</v>
      </c>
    </row>
    <row r="457" spans="2:16" customFormat="1" hidden="1" x14ac:dyDescent="0.2">
      <c r="B457" t="s">
        <v>1895</v>
      </c>
      <c r="C457" t="s">
        <v>1896</v>
      </c>
      <c r="F457" s="1" t="s">
        <v>15</v>
      </c>
      <c r="G457" t="s">
        <v>2983</v>
      </c>
      <c r="H457" t="s">
        <v>2984</v>
      </c>
      <c r="I457" s="1"/>
      <c r="J457" s="1"/>
      <c r="K457" s="7" t="s">
        <v>3249</v>
      </c>
      <c r="L457" s="14"/>
      <c r="M457" s="1" t="s">
        <v>1897</v>
      </c>
      <c r="N457" s="1" t="s">
        <v>2128</v>
      </c>
      <c r="O457" t="s">
        <v>6</v>
      </c>
      <c r="P457" s="6" t="s">
        <v>2135</v>
      </c>
    </row>
    <row r="458" spans="2:16" customFormat="1" hidden="1" x14ac:dyDescent="0.2">
      <c r="B458" t="s">
        <v>1895</v>
      </c>
      <c r="C458" t="s">
        <v>1896</v>
      </c>
      <c r="F458" s="1" t="s">
        <v>15</v>
      </c>
      <c r="G458" t="s">
        <v>2985</v>
      </c>
      <c r="H458" t="s">
        <v>2986</v>
      </c>
      <c r="I458" s="1"/>
      <c r="J458" s="1"/>
      <c r="K458" s="7" t="s">
        <v>3249</v>
      </c>
      <c r="L458" s="14"/>
      <c r="M458" s="1" t="s">
        <v>1897</v>
      </c>
      <c r="N458" s="1" t="s">
        <v>2128</v>
      </c>
      <c r="O458" t="s">
        <v>6</v>
      </c>
      <c r="P458" s="6" t="s">
        <v>2135</v>
      </c>
    </row>
    <row r="459" spans="2:16" customFormat="1" hidden="1" x14ac:dyDescent="0.2">
      <c r="B459" t="s">
        <v>1895</v>
      </c>
      <c r="C459" t="s">
        <v>1896</v>
      </c>
      <c r="F459" s="1" t="s">
        <v>15</v>
      </c>
      <c r="G459" t="s">
        <v>2987</v>
      </c>
      <c r="H459" t="s">
        <v>2988</v>
      </c>
      <c r="I459" s="1"/>
      <c r="J459" s="1"/>
      <c r="K459" s="7" t="s">
        <v>3249</v>
      </c>
      <c r="L459" s="14"/>
      <c r="M459" s="1" t="s">
        <v>1897</v>
      </c>
      <c r="N459" s="1" t="s">
        <v>2128</v>
      </c>
      <c r="O459" t="s">
        <v>6</v>
      </c>
      <c r="P459" s="6" t="s">
        <v>2135</v>
      </c>
    </row>
    <row r="460" spans="2:16" customFormat="1" hidden="1" x14ac:dyDescent="0.2">
      <c r="B460" t="s">
        <v>1895</v>
      </c>
      <c r="C460" t="s">
        <v>1896</v>
      </c>
      <c r="F460" s="1" t="s">
        <v>15</v>
      </c>
      <c r="G460" t="s">
        <v>2989</v>
      </c>
      <c r="H460" t="s">
        <v>2990</v>
      </c>
      <c r="I460" s="1"/>
      <c r="J460" s="1"/>
      <c r="K460" s="7" t="s">
        <v>3249</v>
      </c>
      <c r="L460" s="14"/>
      <c r="M460" s="1" t="s">
        <v>1897</v>
      </c>
      <c r="N460" s="1" t="s">
        <v>2128</v>
      </c>
      <c r="O460" t="s">
        <v>6</v>
      </c>
      <c r="P460" s="6" t="s">
        <v>2135</v>
      </c>
    </row>
    <row r="461" spans="2:16" customFormat="1" hidden="1" x14ac:dyDescent="0.2">
      <c r="B461" t="s">
        <v>1895</v>
      </c>
      <c r="C461" t="s">
        <v>1896</v>
      </c>
      <c r="F461" s="1" t="s">
        <v>15</v>
      </c>
      <c r="G461" t="s">
        <v>2991</v>
      </c>
      <c r="H461" t="s">
        <v>2992</v>
      </c>
      <c r="I461" s="1"/>
      <c r="J461" s="1"/>
      <c r="K461" s="7" t="s">
        <v>3249</v>
      </c>
      <c r="L461" s="14"/>
      <c r="M461" s="1" t="s">
        <v>1897</v>
      </c>
      <c r="N461" s="1" t="s">
        <v>2128</v>
      </c>
      <c r="O461" t="s">
        <v>6</v>
      </c>
      <c r="P461" s="6" t="s">
        <v>2135</v>
      </c>
    </row>
    <row r="462" spans="2:16" customFormat="1" hidden="1" x14ac:dyDescent="0.2">
      <c r="B462" t="s">
        <v>1895</v>
      </c>
      <c r="C462" t="s">
        <v>1896</v>
      </c>
      <c r="F462" s="1" t="s">
        <v>15</v>
      </c>
      <c r="G462" t="s">
        <v>2993</v>
      </c>
      <c r="H462" t="s">
        <v>2994</v>
      </c>
      <c r="I462" s="1"/>
      <c r="J462" s="1"/>
      <c r="K462" s="7" t="s">
        <v>3249</v>
      </c>
      <c r="L462" s="14"/>
      <c r="M462" s="1" t="s">
        <v>1897</v>
      </c>
      <c r="N462" s="1" t="s">
        <v>2128</v>
      </c>
      <c r="O462" t="s">
        <v>6</v>
      </c>
      <c r="P462" s="6" t="s">
        <v>2135</v>
      </c>
    </row>
    <row r="463" spans="2:16" customFormat="1" hidden="1" x14ac:dyDescent="0.2">
      <c r="B463" t="s">
        <v>1895</v>
      </c>
      <c r="C463" t="s">
        <v>1896</v>
      </c>
      <c r="F463" s="1" t="s">
        <v>15</v>
      </c>
      <c r="G463" t="s">
        <v>2995</v>
      </c>
      <c r="H463" t="s">
        <v>2996</v>
      </c>
      <c r="I463" s="1"/>
      <c r="J463" s="1"/>
      <c r="K463" s="7" t="s">
        <v>3249</v>
      </c>
      <c r="L463" s="14"/>
      <c r="M463" s="1" t="s">
        <v>1897</v>
      </c>
      <c r="N463" s="1" t="s">
        <v>2128</v>
      </c>
      <c r="O463" t="s">
        <v>6</v>
      </c>
      <c r="P463" s="6" t="s">
        <v>2135</v>
      </c>
    </row>
    <row r="464" spans="2:16" customFormat="1" hidden="1" x14ac:dyDescent="0.2">
      <c r="B464" t="s">
        <v>1895</v>
      </c>
      <c r="C464" t="s">
        <v>1896</v>
      </c>
      <c r="F464" s="1" t="s">
        <v>15</v>
      </c>
      <c r="G464" t="s">
        <v>2997</v>
      </c>
      <c r="H464" t="s">
        <v>2998</v>
      </c>
      <c r="I464" s="1"/>
      <c r="J464" s="1"/>
      <c r="K464" s="7" t="s">
        <v>3249</v>
      </c>
      <c r="L464" s="14"/>
      <c r="M464" s="1" t="s">
        <v>1897</v>
      </c>
      <c r="N464" s="1" t="s">
        <v>2128</v>
      </c>
      <c r="O464" t="s">
        <v>6</v>
      </c>
      <c r="P464" s="6" t="s">
        <v>2135</v>
      </c>
    </row>
    <row r="465" spans="2:16" customFormat="1" hidden="1" x14ac:dyDescent="0.2">
      <c r="B465" t="s">
        <v>1895</v>
      </c>
      <c r="C465" t="s">
        <v>1896</v>
      </c>
      <c r="F465" s="1" t="s">
        <v>15</v>
      </c>
      <c r="G465" t="s">
        <v>2999</v>
      </c>
      <c r="H465" t="s">
        <v>3000</v>
      </c>
      <c r="I465" s="1"/>
      <c r="J465" s="1"/>
      <c r="K465" s="7" t="s">
        <v>3249</v>
      </c>
      <c r="L465" s="14"/>
      <c r="M465" s="1" t="s">
        <v>1897</v>
      </c>
      <c r="N465" s="1" t="s">
        <v>2128</v>
      </c>
      <c r="O465" t="s">
        <v>6</v>
      </c>
      <c r="P465" s="6" t="s">
        <v>2135</v>
      </c>
    </row>
    <row r="466" spans="2:16" customFormat="1" hidden="1" x14ac:dyDescent="0.2">
      <c r="B466" t="s">
        <v>1895</v>
      </c>
      <c r="C466" t="s">
        <v>1896</v>
      </c>
      <c r="F466" s="1" t="s">
        <v>15</v>
      </c>
      <c r="G466" t="s">
        <v>3001</v>
      </c>
      <c r="H466" t="s">
        <v>3002</v>
      </c>
      <c r="I466" s="1"/>
      <c r="J466" s="1"/>
      <c r="K466" s="7" t="s">
        <v>3249</v>
      </c>
      <c r="L466" s="14"/>
      <c r="M466" s="1" t="s">
        <v>1897</v>
      </c>
      <c r="N466" s="1" t="s">
        <v>2128</v>
      </c>
      <c r="O466" t="s">
        <v>6</v>
      </c>
      <c r="P466" s="6" t="s">
        <v>2135</v>
      </c>
    </row>
    <row r="467" spans="2:16" customFormat="1" hidden="1" x14ac:dyDescent="0.2">
      <c r="B467" t="s">
        <v>1895</v>
      </c>
      <c r="C467" t="s">
        <v>1896</v>
      </c>
      <c r="F467" s="1" t="s">
        <v>15</v>
      </c>
      <c r="G467" t="s">
        <v>3003</v>
      </c>
      <c r="H467" t="s">
        <v>3004</v>
      </c>
      <c r="I467" s="1"/>
      <c r="J467" s="1"/>
      <c r="K467" s="7" t="s">
        <v>3249</v>
      </c>
      <c r="L467" s="14"/>
      <c r="M467" s="1" t="s">
        <v>1897</v>
      </c>
      <c r="N467" s="1" t="s">
        <v>2128</v>
      </c>
      <c r="O467" t="s">
        <v>6</v>
      </c>
      <c r="P467" s="6" t="s">
        <v>2135</v>
      </c>
    </row>
    <row r="468" spans="2:16" customFormat="1" hidden="1" x14ac:dyDescent="0.2">
      <c r="B468" t="s">
        <v>1895</v>
      </c>
      <c r="C468" t="s">
        <v>1896</v>
      </c>
      <c r="F468" s="1" t="s">
        <v>15</v>
      </c>
      <c r="G468" t="s">
        <v>3005</v>
      </c>
      <c r="H468" t="s">
        <v>3006</v>
      </c>
      <c r="I468" s="1"/>
      <c r="J468" s="1"/>
      <c r="K468" s="7" t="s">
        <v>3249</v>
      </c>
      <c r="L468" s="14"/>
      <c r="M468" s="1" t="s">
        <v>1897</v>
      </c>
      <c r="N468" s="1" t="s">
        <v>2128</v>
      </c>
      <c r="O468" t="s">
        <v>6</v>
      </c>
      <c r="P468" s="6" t="s">
        <v>2135</v>
      </c>
    </row>
    <row r="469" spans="2:16" customFormat="1" hidden="1" x14ac:dyDescent="0.2">
      <c r="B469" t="s">
        <v>1895</v>
      </c>
      <c r="C469" t="s">
        <v>1896</v>
      </c>
      <c r="F469" s="1" t="s">
        <v>15</v>
      </c>
      <c r="G469" t="s">
        <v>3007</v>
      </c>
      <c r="H469" t="s">
        <v>3008</v>
      </c>
      <c r="I469" s="1"/>
      <c r="J469" s="1"/>
      <c r="K469" s="7" t="s">
        <v>3249</v>
      </c>
      <c r="L469" s="14"/>
      <c r="M469" s="1" t="s">
        <v>1897</v>
      </c>
      <c r="N469" s="1" t="s">
        <v>2128</v>
      </c>
      <c r="O469" t="s">
        <v>6</v>
      </c>
      <c r="P469" s="6" t="s">
        <v>2135</v>
      </c>
    </row>
    <row r="470" spans="2:16" customFormat="1" hidden="1" x14ac:dyDescent="0.2">
      <c r="B470" t="s">
        <v>1895</v>
      </c>
      <c r="C470" t="s">
        <v>1896</v>
      </c>
      <c r="F470" s="1" t="s">
        <v>15</v>
      </c>
      <c r="G470" t="s">
        <v>3009</v>
      </c>
      <c r="H470" t="s">
        <v>3010</v>
      </c>
      <c r="I470" s="1"/>
      <c r="J470" s="1"/>
      <c r="K470" s="7" t="s">
        <v>3249</v>
      </c>
      <c r="L470" s="14"/>
      <c r="M470" s="1" t="s">
        <v>1897</v>
      </c>
      <c r="N470" s="1" t="s">
        <v>2128</v>
      </c>
      <c r="O470" t="s">
        <v>6</v>
      </c>
      <c r="P470" s="6" t="s">
        <v>2135</v>
      </c>
    </row>
    <row r="471" spans="2:16" customFormat="1" hidden="1" x14ac:dyDescent="0.2">
      <c r="B471" t="s">
        <v>1895</v>
      </c>
      <c r="C471" t="s">
        <v>1896</v>
      </c>
      <c r="F471" s="1" t="s">
        <v>15</v>
      </c>
      <c r="G471" t="s">
        <v>3011</v>
      </c>
      <c r="H471" t="s">
        <v>3012</v>
      </c>
      <c r="I471" s="1"/>
      <c r="J471" s="1"/>
      <c r="K471" s="7" t="s">
        <v>3249</v>
      </c>
      <c r="L471" s="14"/>
      <c r="M471" s="1" t="s">
        <v>1897</v>
      </c>
      <c r="N471" s="1" t="s">
        <v>2128</v>
      </c>
      <c r="O471" t="s">
        <v>6</v>
      </c>
      <c r="P471" s="6" t="s">
        <v>2135</v>
      </c>
    </row>
    <row r="472" spans="2:16" customFormat="1" hidden="1" x14ac:dyDescent="0.2">
      <c r="B472" t="s">
        <v>1895</v>
      </c>
      <c r="C472" t="s">
        <v>1896</v>
      </c>
      <c r="F472" s="1" t="s">
        <v>15</v>
      </c>
      <c r="G472" t="s">
        <v>3013</v>
      </c>
      <c r="H472" t="s">
        <v>3014</v>
      </c>
      <c r="I472" s="1"/>
      <c r="J472" s="1"/>
      <c r="K472" s="7" t="s">
        <v>3249</v>
      </c>
      <c r="L472" s="14"/>
      <c r="M472" s="1" t="s">
        <v>1897</v>
      </c>
      <c r="N472" s="1" t="s">
        <v>2128</v>
      </c>
      <c r="O472" t="s">
        <v>6</v>
      </c>
      <c r="P472" s="6" t="s">
        <v>2135</v>
      </c>
    </row>
    <row r="473" spans="2:16" customFormat="1" hidden="1" x14ac:dyDescent="0.2">
      <c r="B473" t="s">
        <v>1895</v>
      </c>
      <c r="C473" t="s">
        <v>1896</v>
      </c>
      <c r="F473" s="1" t="s">
        <v>15</v>
      </c>
      <c r="G473" t="s">
        <v>3015</v>
      </c>
      <c r="H473" t="s">
        <v>3016</v>
      </c>
      <c r="I473" s="1"/>
      <c r="J473" s="1"/>
      <c r="K473" s="7" t="s">
        <v>3249</v>
      </c>
      <c r="L473" s="14"/>
      <c r="M473" s="1" t="s">
        <v>1897</v>
      </c>
      <c r="N473" s="1" t="s">
        <v>2128</v>
      </c>
      <c r="O473" t="s">
        <v>6</v>
      </c>
      <c r="P473" s="6" t="s">
        <v>2135</v>
      </c>
    </row>
    <row r="474" spans="2:16" customFormat="1" hidden="1" x14ac:dyDescent="0.2">
      <c r="B474" t="s">
        <v>1895</v>
      </c>
      <c r="C474" t="s">
        <v>1896</v>
      </c>
      <c r="F474" s="1" t="s">
        <v>15</v>
      </c>
      <c r="G474" t="s">
        <v>3017</v>
      </c>
      <c r="H474" t="s">
        <v>3018</v>
      </c>
      <c r="I474" s="1"/>
      <c r="J474" s="1"/>
      <c r="K474" s="7" t="s">
        <v>3249</v>
      </c>
      <c r="L474" s="14"/>
      <c r="M474" s="1" t="s">
        <v>1897</v>
      </c>
      <c r="N474" s="1" t="s">
        <v>2128</v>
      </c>
      <c r="O474" t="s">
        <v>6</v>
      </c>
      <c r="P474" s="6" t="s">
        <v>2135</v>
      </c>
    </row>
    <row r="475" spans="2:16" customFormat="1" hidden="1" x14ac:dyDescent="0.2">
      <c r="B475" t="s">
        <v>1895</v>
      </c>
      <c r="C475" t="s">
        <v>1896</v>
      </c>
      <c r="F475" s="1" t="s">
        <v>15</v>
      </c>
      <c r="G475" t="s">
        <v>3019</v>
      </c>
      <c r="H475" t="s">
        <v>3020</v>
      </c>
      <c r="I475" s="1"/>
      <c r="J475" s="1"/>
      <c r="K475" s="7" t="s">
        <v>3249</v>
      </c>
      <c r="L475" s="14"/>
      <c r="M475" s="1" t="s">
        <v>1897</v>
      </c>
      <c r="N475" s="1" t="s">
        <v>2128</v>
      </c>
      <c r="O475" t="s">
        <v>6</v>
      </c>
      <c r="P475" s="6" t="s">
        <v>2135</v>
      </c>
    </row>
    <row r="476" spans="2:16" customFormat="1" hidden="1" x14ac:dyDescent="0.2">
      <c r="B476" t="s">
        <v>1895</v>
      </c>
      <c r="C476" t="s">
        <v>1896</v>
      </c>
      <c r="F476" s="1" t="s">
        <v>15</v>
      </c>
      <c r="G476" t="s">
        <v>3021</v>
      </c>
      <c r="H476" t="s">
        <v>3022</v>
      </c>
      <c r="I476" s="1"/>
      <c r="J476" s="1"/>
      <c r="K476" s="7" t="s">
        <v>3249</v>
      </c>
      <c r="L476" s="14"/>
      <c r="M476" s="1" t="s">
        <v>1897</v>
      </c>
      <c r="N476" s="1" t="s">
        <v>2128</v>
      </c>
      <c r="O476" t="s">
        <v>6</v>
      </c>
      <c r="P476" s="6" t="s">
        <v>2135</v>
      </c>
    </row>
    <row r="477" spans="2:16" customFormat="1" hidden="1" x14ac:dyDescent="0.2">
      <c r="B477" t="s">
        <v>1895</v>
      </c>
      <c r="C477" t="s">
        <v>1896</v>
      </c>
      <c r="F477" s="1" t="s">
        <v>15</v>
      </c>
      <c r="G477" t="s">
        <v>3023</v>
      </c>
      <c r="H477" t="s">
        <v>3024</v>
      </c>
      <c r="I477" s="1"/>
      <c r="J477" s="1"/>
      <c r="K477" s="7" t="s">
        <v>3249</v>
      </c>
      <c r="L477" s="14"/>
      <c r="M477" s="1" t="s">
        <v>1897</v>
      </c>
      <c r="N477" s="1" t="s">
        <v>2128</v>
      </c>
      <c r="O477" t="s">
        <v>6</v>
      </c>
      <c r="P477" s="6" t="s">
        <v>2135</v>
      </c>
    </row>
    <row r="478" spans="2:16" customFormat="1" hidden="1" x14ac:dyDescent="0.2">
      <c r="B478" t="s">
        <v>1895</v>
      </c>
      <c r="C478" t="s">
        <v>1896</v>
      </c>
      <c r="F478" s="1" t="s">
        <v>15</v>
      </c>
      <c r="G478" t="s">
        <v>3025</v>
      </c>
      <c r="H478" t="s">
        <v>3026</v>
      </c>
      <c r="I478" s="1"/>
      <c r="J478" s="1"/>
      <c r="K478" s="7" t="s">
        <v>3249</v>
      </c>
      <c r="L478" s="14"/>
      <c r="M478" s="1" t="s">
        <v>1897</v>
      </c>
      <c r="N478" s="1" t="s">
        <v>2128</v>
      </c>
      <c r="O478" t="s">
        <v>6</v>
      </c>
      <c r="P478" s="6" t="s">
        <v>2135</v>
      </c>
    </row>
    <row r="479" spans="2:16" customFormat="1" hidden="1" x14ac:dyDescent="0.2">
      <c r="B479" t="s">
        <v>1895</v>
      </c>
      <c r="C479" t="s">
        <v>1896</v>
      </c>
      <c r="F479" s="1" t="s">
        <v>15</v>
      </c>
      <c r="G479" t="s">
        <v>3027</v>
      </c>
      <c r="H479" t="s">
        <v>3028</v>
      </c>
      <c r="I479" s="1"/>
      <c r="J479" s="1"/>
      <c r="K479" s="7" t="s">
        <v>3249</v>
      </c>
      <c r="L479" s="14"/>
      <c r="M479" s="1" t="s">
        <v>1897</v>
      </c>
      <c r="N479" s="1" t="s">
        <v>2128</v>
      </c>
      <c r="O479" t="s">
        <v>6</v>
      </c>
      <c r="P479" s="6" t="s">
        <v>2135</v>
      </c>
    </row>
    <row r="480" spans="2:16" customFormat="1" hidden="1" x14ac:dyDescent="0.2">
      <c r="B480" t="s">
        <v>1895</v>
      </c>
      <c r="C480" t="s">
        <v>1896</v>
      </c>
      <c r="F480" s="1" t="s">
        <v>15</v>
      </c>
      <c r="G480" t="s">
        <v>3029</v>
      </c>
      <c r="H480" t="s">
        <v>3030</v>
      </c>
      <c r="I480" s="1"/>
      <c r="J480" s="1"/>
      <c r="K480" s="7" t="s">
        <v>3249</v>
      </c>
      <c r="L480" s="14"/>
      <c r="M480" s="1" t="s">
        <v>1897</v>
      </c>
      <c r="N480" s="1" t="s">
        <v>2128</v>
      </c>
      <c r="O480" t="s">
        <v>6</v>
      </c>
      <c r="P480" s="6" t="s">
        <v>2135</v>
      </c>
    </row>
    <row r="481" spans="2:16" customFormat="1" hidden="1" x14ac:dyDescent="0.2">
      <c r="B481" t="s">
        <v>1895</v>
      </c>
      <c r="C481" t="s">
        <v>1896</v>
      </c>
      <c r="F481" s="1" t="s">
        <v>15</v>
      </c>
      <c r="G481" t="s">
        <v>3031</v>
      </c>
      <c r="H481" t="s">
        <v>3032</v>
      </c>
      <c r="I481" s="1"/>
      <c r="J481" s="1"/>
      <c r="K481" s="7" t="s">
        <v>3249</v>
      </c>
      <c r="L481" s="14"/>
      <c r="M481" s="1" t="s">
        <v>1897</v>
      </c>
      <c r="N481" s="1" t="s">
        <v>2128</v>
      </c>
      <c r="O481" t="s">
        <v>6</v>
      </c>
      <c r="P481" s="6" t="s">
        <v>2135</v>
      </c>
    </row>
    <row r="482" spans="2:16" customFormat="1" hidden="1" x14ac:dyDescent="0.2">
      <c r="B482" t="s">
        <v>1895</v>
      </c>
      <c r="C482" t="s">
        <v>1896</v>
      </c>
      <c r="F482" s="1" t="s">
        <v>15</v>
      </c>
      <c r="G482" t="s">
        <v>3033</v>
      </c>
      <c r="H482" t="s">
        <v>3034</v>
      </c>
      <c r="I482" s="1"/>
      <c r="J482" s="1"/>
      <c r="K482" s="7" t="s">
        <v>3249</v>
      </c>
      <c r="L482" s="14"/>
      <c r="M482" s="1" t="s">
        <v>1897</v>
      </c>
      <c r="N482" s="1" t="s">
        <v>2128</v>
      </c>
      <c r="O482" t="s">
        <v>6</v>
      </c>
      <c r="P482" s="6" t="s">
        <v>2135</v>
      </c>
    </row>
    <row r="483" spans="2:16" customFormat="1" hidden="1" x14ac:dyDescent="0.2">
      <c r="B483" t="s">
        <v>1895</v>
      </c>
      <c r="C483" t="s">
        <v>1896</v>
      </c>
      <c r="F483" s="1" t="s">
        <v>15</v>
      </c>
      <c r="G483" t="s">
        <v>3035</v>
      </c>
      <c r="H483" t="s">
        <v>3036</v>
      </c>
      <c r="I483" s="1"/>
      <c r="J483" s="1"/>
      <c r="K483" s="7" t="s">
        <v>3249</v>
      </c>
      <c r="L483" s="14"/>
      <c r="M483" s="1" t="s">
        <v>1897</v>
      </c>
      <c r="N483" s="1" t="s">
        <v>2128</v>
      </c>
      <c r="O483" t="s">
        <v>6</v>
      </c>
      <c r="P483" s="6" t="s">
        <v>2135</v>
      </c>
    </row>
    <row r="484" spans="2:16" customFormat="1" hidden="1" x14ac:dyDescent="0.2">
      <c r="B484" t="s">
        <v>1895</v>
      </c>
      <c r="C484" t="s">
        <v>1896</v>
      </c>
      <c r="F484" s="1" t="s">
        <v>15</v>
      </c>
      <c r="G484" t="s">
        <v>3037</v>
      </c>
      <c r="H484" t="s">
        <v>3038</v>
      </c>
      <c r="I484" s="1"/>
      <c r="J484" s="1"/>
      <c r="K484" s="7" t="s">
        <v>3249</v>
      </c>
      <c r="L484" s="14"/>
      <c r="M484" s="1" t="s">
        <v>1897</v>
      </c>
      <c r="N484" s="1" t="s">
        <v>2128</v>
      </c>
      <c r="O484" t="s">
        <v>6</v>
      </c>
      <c r="P484" s="6" t="s">
        <v>2135</v>
      </c>
    </row>
    <row r="485" spans="2:16" customFormat="1" hidden="1" x14ac:dyDescent="0.2">
      <c r="B485" t="s">
        <v>1895</v>
      </c>
      <c r="C485" t="s">
        <v>1896</v>
      </c>
      <c r="F485" s="1" t="s">
        <v>15</v>
      </c>
      <c r="G485" t="s">
        <v>3039</v>
      </c>
      <c r="H485" t="s">
        <v>3040</v>
      </c>
      <c r="I485" s="1"/>
      <c r="J485" s="1"/>
      <c r="K485" s="7" t="s">
        <v>3249</v>
      </c>
      <c r="L485" s="14"/>
      <c r="M485" s="1" t="s">
        <v>1897</v>
      </c>
      <c r="N485" s="1" t="s">
        <v>2128</v>
      </c>
      <c r="O485" t="s">
        <v>6</v>
      </c>
      <c r="P485" s="6" t="s">
        <v>2135</v>
      </c>
    </row>
    <row r="486" spans="2:16" customFormat="1" hidden="1" x14ac:dyDescent="0.2">
      <c r="B486" t="s">
        <v>1895</v>
      </c>
      <c r="C486" t="s">
        <v>1896</v>
      </c>
      <c r="F486" s="1" t="s">
        <v>15</v>
      </c>
      <c r="G486" t="s">
        <v>3041</v>
      </c>
      <c r="H486" t="s">
        <v>3042</v>
      </c>
      <c r="I486" s="1"/>
      <c r="J486" s="1"/>
      <c r="K486" s="7" t="s">
        <v>3249</v>
      </c>
      <c r="L486" s="14"/>
      <c r="M486" s="1" t="s">
        <v>1897</v>
      </c>
      <c r="N486" s="1" t="s">
        <v>2128</v>
      </c>
      <c r="O486" t="s">
        <v>6</v>
      </c>
      <c r="P486" s="6" t="s">
        <v>2135</v>
      </c>
    </row>
    <row r="487" spans="2:16" customFormat="1" hidden="1" x14ac:dyDescent="0.2">
      <c r="B487" t="s">
        <v>1895</v>
      </c>
      <c r="C487" t="s">
        <v>1896</v>
      </c>
      <c r="F487" s="1" t="s">
        <v>15</v>
      </c>
      <c r="G487" t="s">
        <v>3043</v>
      </c>
      <c r="H487" t="s">
        <v>3044</v>
      </c>
      <c r="I487" s="1"/>
      <c r="J487" s="1"/>
      <c r="K487" s="7" t="s">
        <v>3249</v>
      </c>
      <c r="L487" s="14"/>
      <c r="M487" s="1" t="s">
        <v>1897</v>
      </c>
      <c r="N487" s="1" t="s">
        <v>2128</v>
      </c>
      <c r="O487" t="s">
        <v>6</v>
      </c>
      <c r="P487" s="6" t="s">
        <v>2135</v>
      </c>
    </row>
    <row r="488" spans="2:16" customFormat="1" hidden="1" x14ac:dyDescent="0.2">
      <c r="B488" t="s">
        <v>1895</v>
      </c>
      <c r="C488" t="s">
        <v>1896</v>
      </c>
      <c r="F488" s="1" t="s">
        <v>15</v>
      </c>
      <c r="G488" t="s">
        <v>3045</v>
      </c>
      <c r="H488" t="s">
        <v>3046</v>
      </c>
      <c r="I488" s="1"/>
      <c r="J488" s="1"/>
      <c r="K488" s="7" t="s">
        <v>3249</v>
      </c>
      <c r="L488" s="14"/>
      <c r="M488" s="1" t="s">
        <v>1897</v>
      </c>
      <c r="N488" s="1" t="s">
        <v>2128</v>
      </c>
      <c r="O488" t="s">
        <v>6</v>
      </c>
      <c r="P488" s="6" t="s">
        <v>2135</v>
      </c>
    </row>
    <row r="489" spans="2:16" customFormat="1" hidden="1" x14ac:dyDescent="0.2">
      <c r="B489" t="s">
        <v>1895</v>
      </c>
      <c r="C489" t="s">
        <v>1896</v>
      </c>
      <c r="F489" s="1" t="s">
        <v>15</v>
      </c>
      <c r="G489" t="s">
        <v>3047</v>
      </c>
      <c r="H489" t="s">
        <v>3048</v>
      </c>
      <c r="I489" s="1"/>
      <c r="J489" s="1"/>
      <c r="K489" s="7" t="s">
        <v>3249</v>
      </c>
      <c r="L489" s="14"/>
      <c r="M489" s="1" t="s">
        <v>1897</v>
      </c>
      <c r="N489" s="1" t="s">
        <v>2128</v>
      </c>
      <c r="O489" t="s">
        <v>6</v>
      </c>
      <c r="P489" s="6" t="s">
        <v>2135</v>
      </c>
    </row>
    <row r="490" spans="2:16" customFormat="1" hidden="1" x14ac:dyDescent="0.2">
      <c r="B490" t="s">
        <v>1895</v>
      </c>
      <c r="C490" t="s">
        <v>1896</v>
      </c>
      <c r="F490" s="1" t="s">
        <v>15</v>
      </c>
      <c r="G490" t="s">
        <v>3049</v>
      </c>
      <c r="H490" t="s">
        <v>3050</v>
      </c>
      <c r="I490" s="1"/>
      <c r="J490" s="1"/>
      <c r="K490" s="7" t="s">
        <v>3249</v>
      </c>
      <c r="L490" s="14"/>
      <c r="M490" s="1" t="s">
        <v>1897</v>
      </c>
      <c r="N490" s="1" t="s">
        <v>2128</v>
      </c>
      <c r="O490" t="s">
        <v>6</v>
      </c>
      <c r="P490" s="6" t="s">
        <v>2135</v>
      </c>
    </row>
    <row r="491" spans="2:16" customFormat="1" hidden="1" x14ac:dyDescent="0.2">
      <c r="B491" t="s">
        <v>1895</v>
      </c>
      <c r="C491" t="s">
        <v>1896</v>
      </c>
      <c r="F491" s="1" t="s">
        <v>15</v>
      </c>
      <c r="G491" t="s">
        <v>3051</v>
      </c>
      <c r="H491" t="s">
        <v>3052</v>
      </c>
      <c r="I491" s="1"/>
      <c r="J491" s="1"/>
      <c r="K491" s="7" t="s">
        <v>3249</v>
      </c>
      <c r="L491" s="14"/>
      <c r="M491" s="1" t="s">
        <v>1897</v>
      </c>
      <c r="N491" s="1" t="s">
        <v>2128</v>
      </c>
      <c r="O491" t="s">
        <v>6</v>
      </c>
      <c r="P491" s="6" t="s">
        <v>2135</v>
      </c>
    </row>
    <row r="492" spans="2:16" customFormat="1" hidden="1" x14ac:dyDescent="0.2">
      <c r="B492" t="s">
        <v>1895</v>
      </c>
      <c r="C492" t="s">
        <v>1896</v>
      </c>
      <c r="F492" s="1" t="s">
        <v>15</v>
      </c>
      <c r="G492" t="s">
        <v>3053</v>
      </c>
      <c r="H492" t="s">
        <v>3054</v>
      </c>
      <c r="I492" s="1"/>
      <c r="J492" s="1"/>
      <c r="K492" s="7" t="s">
        <v>3249</v>
      </c>
      <c r="L492" s="14"/>
      <c r="M492" s="1" t="s">
        <v>1897</v>
      </c>
      <c r="N492" s="1" t="s">
        <v>2128</v>
      </c>
      <c r="O492" t="s">
        <v>6</v>
      </c>
      <c r="P492" s="6" t="s">
        <v>2135</v>
      </c>
    </row>
    <row r="493" spans="2:16" customFormat="1" hidden="1" x14ac:dyDescent="0.2">
      <c r="B493" t="s">
        <v>1895</v>
      </c>
      <c r="C493" t="s">
        <v>1896</v>
      </c>
      <c r="F493" s="1" t="s">
        <v>15</v>
      </c>
      <c r="G493" t="s">
        <v>3055</v>
      </c>
      <c r="H493" t="s">
        <v>3056</v>
      </c>
      <c r="I493" s="1"/>
      <c r="J493" s="1"/>
      <c r="K493" s="7" t="s">
        <v>3249</v>
      </c>
      <c r="L493" s="14"/>
      <c r="M493" s="1" t="s">
        <v>1897</v>
      </c>
      <c r="N493" s="1" t="s">
        <v>2128</v>
      </c>
      <c r="O493" t="s">
        <v>6</v>
      </c>
      <c r="P493" s="6" t="s">
        <v>2135</v>
      </c>
    </row>
    <row r="494" spans="2:16" customFormat="1" hidden="1" x14ac:dyDescent="0.2">
      <c r="B494" t="s">
        <v>1895</v>
      </c>
      <c r="C494" t="s">
        <v>1896</v>
      </c>
      <c r="F494" s="1" t="s">
        <v>15</v>
      </c>
      <c r="G494" t="s">
        <v>3057</v>
      </c>
      <c r="H494" t="s">
        <v>3058</v>
      </c>
      <c r="I494" s="1"/>
      <c r="J494" s="1"/>
      <c r="K494" s="7" t="s">
        <v>3249</v>
      </c>
      <c r="L494" s="14"/>
      <c r="M494" s="1" t="s">
        <v>1897</v>
      </c>
      <c r="N494" s="1" t="s">
        <v>2128</v>
      </c>
      <c r="O494" t="s">
        <v>6</v>
      </c>
      <c r="P494" s="6" t="s">
        <v>2135</v>
      </c>
    </row>
    <row r="495" spans="2:16" customFormat="1" hidden="1" x14ac:dyDescent="0.2">
      <c r="B495" t="s">
        <v>1895</v>
      </c>
      <c r="C495" t="s">
        <v>1896</v>
      </c>
      <c r="F495" s="1" t="s">
        <v>15</v>
      </c>
      <c r="G495" t="s">
        <v>3059</v>
      </c>
      <c r="H495" t="s">
        <v>3060</v>
      </c>
      <c r="I495" s="1"/>
      <c r="J495" s="1"/>
      <c r="K495" s="7" t="s">
        <v>3249</v>
      </c>
      <c r="L495" s="14"/>
      <c r="M495" s="1" t="s">
        <v>1897</v>
      </c>
      <c r="N495" s="1" t="s">
        <v>2128</v>
      </c>
      <c r="O495" t="s">
        <v>6</v>
      </c>
      <c r="P495" s="6" t="s">
        <v>2135</v>
      </c>
    </row>
    <row r="496" spans="2:16" customFormat="1" hidden="1" x14ac:dyDescent="0.2">
      <c r="B496" t="s">
        <v>1895</v>
      </c>
      <c r="C496" t="s">
        <v>1896</v>
      </c>
      <c r="F496" s="1" t="s">
        <v>15</v>
      </c>
      <c r="G496" t="s">
        <v>3061</v>
      </c>
      <c r="H496" t="s">
        <v>3062</v>
      </c>
      <c r="I496" s="1"/>
      <c r="J496" s="1"/>
      <c r="K496" s="7" t="s">
        <v>3249</v>
      </c>
      <c r="L496" s="14"/>
      <c r="M496" s="1" t="s">
        <v>1897</v>
      </c>
      <c r="N496" s="1" t="s">
        <v>2128</v>
      </c>
      <c r="O496" t="s">
        <v>6</v>
      </c>
      <c r="P496" s="6" t="s">
        <v>2135</v>
      </c>
    </row>
    <row r="497" spans="2:16" customFormat="1" hidden="1" x14ac:dyDescent="0.2">
      <c r="B497" t="s">
        <v>1895</v>
      </c>
      <c r="C497" t="s">
        <v>1896</v>
      </c>
      <c r="F497" s="1" t="s">
        <v>15</v>
      </c>
      <c r="G497" t="s">
        <v>3063</v>
      </c>
      <c r="H497" t="s">
        <v>3064</v>
      </c>
      <c r="I497" s="1"/>
      <c r="J497" s="1"/>
      <c r="K497" s="7" t="s">
        <v>3249</v>
      </c>
      <c r="L497" s="14"/>
      <c r="M497" s="1" t="s">
        <v>1897</v>
      </c>
      <c r="N497" s="1" t="s">
        <v>2128</v>
      </c>
      <c r="O497" t="s">
        <v>6</v>
      </c>
      <c r="P497" s="6" t="s">
        <v>2135</v>
      </c>
    </row>
    <row r="498" spans="2:16" customFormat="1" hidden="1" x14ac:dyDescent="0.2">
      <c r="B498" t="s">
        <v>1895</v>
      </c>
      <c r="C498" t="s">
        <v>1896</v>
      </c>
      <c r="F498" s="1" t="s">
        <v>15</v>
      </c>
      <c r="G498" t="s">
        <v>3065</v>
      </c>
      <c r="H498" t="s">
        <v>3066</v>
      </c>
      <c r="I498" s="1"/>
      <c r="J498" s="1"/>
      <c r="K498" s="7" t="s">
        <v>3249</v>
      </c>
      <c r="L498" s="14"/>
      <c r="M498" s="1" t="s">
        <v>1897</v>
      </c>
      <c r="N498" s="1" t="s">
        <v>2128</v>
      </c>
      <c r="O498" t="s">
        <v>6</v>
      </c>
      <c r="P498" s="6" t="s">
        <v>2135</v>
      </c>
    </row>
    <row r="499" spans="2:16" customFormat="1" hidden="1" x14ac:dyDescent="0.2">
      <c r="B499" t="s">
        <v>1895</v>
      </c>
      <c r="C499" t="s">
        <v>1896</v>
      </c>
      <c r="F499" s="1" t="s">
        <v>15</v>
      </c>
      <c r="G499" t="s">
        <v>3067</v>
      </c>
      <c r="H499" t="s">
        <v>3068</v>
      </c>
      <c r="I499" s="1"/>
      <c r="J499" s="1"/>
      <c r="K499" s="7" t="s">
        <v>3249</v>
      </c>
      <c r="L499" s="14"/>
      <c r="M499" s="1" t="s">
        <v>1897</v>
      </c>
      <c r="N499" s="1" t="s">
        <v>2128</v>
      </c>
      <c r="O499" t="s">
        <v>6</v>
      </c>
      <c r="P499" s="6" t="s">
        <v>2135</v>
      </c>
    </row>
    <row r="500" spans="2:16" customFormat="1" hidden="1" x14ac:dyDescent="0.2">
      <c r="B500" t="s">
        <v>1895</v>
      </c>
      <c r="C500" t="s">
        <v>1896</v>
      </c>
      <c r="F500" s="1" t="s">
        <v>15</v>
      </c>
      <c r="G500" t="s">
        <v>3069</v>
      </c>
      <c r="H500" t="s">
        <v>3070</v>
      </c>
      <c r="I500" s="1"/>
      <c r="J500" s="1"/>
      <c r="K500" s="7" t="s">
        <v>3249</v>
      </c>
      <c r="L500" s="14"/>
      <c r="M500" s="1" t="s">
        <v>1897</v>
      </c>
      <c r="N500" s="1" t="s">
        <v>2128</v>
      </c>
      <c r="O500" t="s">
        <v>6</v>
      </c>
      <c r="P500" s="6" t="s">
        <v>2135</v>
      </c>
    </row>
    <row r="501" spans="2:16" customFormat="1" hidden="1" x14ac:dyDescent="0.2">
      <c r="B501" t="s">
        <v>1895</v>
      </c>
      <c r="C501" t="s">
        <v>1896</v>
      </c>
      <c r="F501" s="1" t="s">
        <v>15</v>
      </c>
      <c r="G501" t="s">
        <v>3071</v>
      </c>
      <c r="H501" t="s">
        <v>3072</v>
      </c>
      <c r="I501" s="1"/>
      <c r="J501" s="1"/>
      <c r="K501" s="7" t="s">
        <v>3249</v>
      </c>
      <c r="L501" s="14"/>
      <c r="M501" s="1" t="s">
        <v>1897</v>
      </c>
      <c r="N501" s="1" t="s">
        <v>2128</v>
      </c>
      <c r="O501" t="s">
        <v>6</v>
      </c>
      <c r="P501" s="6" t="s">
        <v>2135</v>
      </c>
    </row>
    <row r="502" spans="2:16" customFormat="1" hidden="1" x14ac:dyDescent="0.2">
      <c r="B502" t="s">
        <v>1895</v>
      </c>
      <c r="C502" t="s">
        <v>1896</v>
      </c>
      <c r="F502" s="1" t="s">
        <v>15</v>
      </c>
      <c r="G502" t="s">
        <v>3073</v>
      </c>
      <c r="H502" t="s">
        <v>3074</v>
      </c>
      <c r="I502" s="1"/>
      <c r="J502" s="1"/>
      <c r="K502" s="7" t="s">
        <v>3249</v>
      </c>
      <c r="L502" s="14"/>
      <c r="M502" s="1" t="s">
        <v>1897</v>
      </c>
      <c r="N502" s="1" t="s">
        <v>2128</v>
      </c>
      <c r="O502" t="s">
        <v>6</v>
      </c>
      <c r="P502" s="6" t="s">
        <v>2135</v>
      </c>
    </row>
    <row r="503" spans="2:16" customFormat="1" hidden="1" x14ac:dyDescent="0.2">
      <c r="B503" t="s">
        <v>1895</v>
      </c>
      <c r="C503" t="s">
        <v>1896</v>
      </c>
      <c r="F503" s="1" t="s">
        <v>15</v>
      </c>
      <c r="G503" t="s">
        <v>3075</v>
      </c>
      <c r="H503" t="s">
        <v>3076</v>
      </c>
      <c r="I503" s="1"/>
      <c r="J503" s="1"/>
      <c r="K503" s="7" t="s">
        <v>3249</v>
      </c>
      <c r="L503" s="14"/>
      <c r="M503" s="1" t="s">
        <v>1897</v>
      </c>
      <c r="N503" s="1" t="s">
        <v>2128</v>
      </c>
      <c r="O503" t="s">
        <v>6</v>
      </c>
      <c r="P503" s="6" t="s">
        <v>2135</v>
      </c>
    </row>
    <row r="504" spans="2:16" customFormat="1" hidden="1" x14ac:dyDescent="0.2">
      <c r="B504" t="s">
        <v>1895</v>
      </c>
      <c r="C504" t="s">
        <v>1896</v>
      </c>
      <c r="F504" s="1" t="s">
        <v>15</v>
      </c>
      <c r="G504" t="s">
        <v>3077</v>
      </c>
      <c r="H504" t="s">
        <v>3078</v>
      </c>
      <c r="I504" s="1"/>
      <c r="J504" s="1"/>
      <c r="K504" s="7" t="s">
        <v>3249</v>
      </c>
      <c r="L504" s="14"/>
      <c r="M504" s="1" t="s">
        <v>1897</v>
      </c>
      <c r="N504" s="1" t="s">
        <v>2128</v>
      </c>
      <c r="O504" t="s">
        <v>6</v>
      </c>
      <c r="P504" s="6" t="s">
        <v>2135</v>
      </c>
    </row>
    <row r="505" spans="2:16" customFormat="1" hidden="1" x14ac:dyDescent="0.2">
      <c r="B505" t="s">
        <v>1895</v>
      </c>
      <c r="C505" t="s">
        <v>1896</v>
      </c>
      <c r="F505" s="1" t="s">
        <v>15</v>
      </c>
      <c r="G505" t="s">
        <v>3079</v>
      </c>
      <c r="H505" t="s">
        <v>3080</v>
      </c>
      <c r="I505" s="1"/>
      <c r="J505" s="1"/>
      <c r="K505" s="7" t="s">
        <v>3249</v>
      </c>
      <c r="L505" s="14"/>
      <c r="M505" s="1" t="s">
        <v>1897</v>
      </c>
      <c r="N505" s="1" t="s">
        <v>2128</v>
      </c>
      <c r="O505" t="s">
        <v>6</v>
      </c>
      <c r="P505" s="6" t="s">
        <v>2135</v>
      </c>
    </row>
    <row r="506" spans="2:16" customFormat="1" hidden="1" x14ac:dyDescent="0.2">
      <c r="B506" t="s">
        <v>1895</v>
      </c>
      <c r="C506" t="s">
        <v>1896</v>
      </c>
      <c r="F506" s="1" t="s">
        <v>15</v>
      </c>
      <c r="G506" t="s">
        <v>3081</v>
      </c>
      <c r="H506" t="s">
        <v>3082</v>
      </c>
      <c r="I506" s="1"/>
      <c r="J506" s="1"/>
      <c r="K506" s="7" t="s">
        <v>3249</v>
      </c>
      <c r="L506" s="14"/>
      <c r="M506" s="1" t="s">
        <v>1897</v>
      </c>
      <c r="N506" s="1" t="s">
        <v>2128</v>
      </c>
      <c r="O506" t="s">
        <v>6</v>
      </c>
      <c r="P506" s="6" t="s">
        <v>2135</v>
      </c>
    </row>
    <row r="507" spans="2:16" customFormat="1" hidden="1" x14ac:dyDescent="0.2">
      <c r="B507" t="s">
        <v>1895</v>
      </c>
      <c r="C507" t="s">
        <v>1896</v>
      </c>
      <c r="F507" s="1" t="s">
        <v>15</v>
      </c>
      <c r="G507" t="s">
        <v>3083</v>
      </c>
      <c r="H507" t="s">
        <v>3084</v>
      </c>
      <c r="I507" s="1"/>
      <c r="J507" s="1"/>
      <c r="K507" s="7" t="s">
        <v>3249</v>
      </c>
      <c r="L507" s="14"/>
      <c r="M507" s="1" t="s">
        <v>1897</v>
      </c>
      <c r="N507" s="1" t="s">
        <v>2128</v>
      </c>
      <c r="O507" t="s">
        <v>6</v>
      </c>
      <c r="P507" s="6" t="s">
        <v>2135</v>
      </c>
    </row>
    <row r="508" spans="2:16" customFormat="1" hidden="1" x14ac:dyDescent="0.2">
      <c r="B508" t="s">
        <v>1895</v>
      </c>
      <c r="C508" t="s">
        <v>1896</v>
      </c>
      <c r="F508" s="1" t="s">
        <v>15</v>
      </c>
      <c r="G508" t="s">
        <v>3085</v>
      </c>
      <c r="H508" t="s">
        <v>3086</v>
      </c>
      <c r="I508" s="1"/>
      <c r="J508" s="1"/>
      <c r="K508" s="7" t="s">
        <v>3249</v>
      </c>
      <c r="L508" s="14"/>
      <c r="M508" s="1" t="s">
        <v>1897</v>
      </c>
      <c r="N508" s="1" t="s">
        <v>2128</v>
      </c>
      <c r="O508" t="s">
        <v>6</v>
      </c>
      <c r="P508" s="6" t="s">
        <v>2135</v>
      </c>
    </row>
    <row r="509" spans="2:16" customFormat="1" hidden="1" x14ac:dyDescent="0.2">
      <c r="B509" t="s">
        <v>1895</v>
      </c>
      <c r="C509" t="s">
        <v>1896</v>
      </c>
      <c r="F509" s="1" t="s">
        <v>15</v>
      </c>
      <c r="G509" t="s">
        <v>3087</v>
      </c>
      <c r="H509" t="s">
        <v>3088</v>
      </c>
      <c r="I509" s="1"/>
      <c r="J509" s="1"/>
      <c r="K509" s="7" t="s">
        <v>3249</v>
      </c>
      <c r="L509" s="14"/>
      <c r="M509" s="1" t="s">
        <v>1897</v>
      </c>
      <c r="N509" s="1" t="s">
        <v>2128</v>
      </c>
      <c r="O509" t="s">
        <v>6</v>
      </c>
      <c r="P509" s="6" t="s">
        <v>2135</v>
      </c>
    </row>
    <row r="510" spans="2:16" customFormat="1" hidden="1" x14ac:dyDescent="0.2">
      <c r="B510" t="s">
        <v>1895</v>
      </c>
      <c r="C510" t="s">
        <v>1896</v>
      </c>
      <c r="F510" s="1" t="s">
        <v>15</v>
      </c>
      <c r="G510" t="s">
        <v>3089</v>
      </c>
      <c r="H510" t="s">
        <v>3090</v>
      </c>
      <c r="I510" s="1"/>
      <c r="J510" s="1"/>
      <c r="K510" s="7" t="s">
        <v>3249</v>
      </c>
      <c r="L510" s="14"/>
      <c r="M510" s="1" t="s">
        <v>1897</v>
      </c>
      <c r="N510" s="1" t="s">
        <v>2128</v>
      </c>
      <c r="O510" t="s">
        <v>6</v>
      </c>
      <c r="P510" s="6" t="s">
        <v>2135</v>
      </c>
    </row>
    <row r="511" spans="2:16" customFormat="1" hidden="1" x14ac:dyDescent="0.2">
      <c r="B511" t="s">
        <v>1895</v>
      </c>
      <c r="C511" t="s">
        <v>1896</v>
      </c>
      <c r="F511" s="1" t="s">
        <v>15</v>
      </c>
      <c r="G511" t="s">
        <v>3091</v>
      </c>
      <c r="H511" t="s">
        <v>3092</v>
      </c>
      <c r="I511" s="1"/>
      <c r="J511" s="1"/>
      <c r="K511" s="7" t="s">
        <v>3249</v>
      </c>
      <c r="L511" s="14"/>
      <c r="M511" s="1" t="s">
        <v>1897</v>
      </c>
      <c r="N511" s="1" t="s">
        <v>2128</v>
      </c>
      <c r="O511" t="s">
        <v>6</v>
      </c>
      <c r="P511" s="6" t="s">
        <v>2135</v>
      </c>
    </row>
    <row r="512" spans="2:16" customFormat="1" hidden="1" x14ac:dyDescent="0.2">
      <c r="B512" t="s">
        <v>1895</v>
      </c>
      <c r="C512" t="s">
        <v>1896</v>
      </c>
      <c r="F512" s="1" t="s">
        <v>15</v>
      </c>
      <c r="G512" t="s">
        <v>3093</v>
      </c>
      <c r="H512" t="s">
        <v>3094</v>
      </c>
      <c r="I512" s="1"/>
      <c r="J512" s="1"/>
      <c r="K512" s="7" t="s">
        <v>3249</v>
      </c>
      <c r="L512" s="14"/>
      <c r="M512" s="1" t="s">
        <v>1897</v>
      </c>
      <c r="N512" s="1" t="s">
        <v>2128</v>
      </c>
      <c r="O512" t="s">
        <v>6</v>
      </c>
      <c r="P512" s="6" t="s">
        <v>2135</v>
      </c>
    </row>
    <row r="513" spans="2:16" customFormat="1" hidden="1" x14ac:dyDescent="0.2">
      <c r="B513" t="s">
        <v>1895</v>
      </c>
      <c r="C513" t="s">
        <v>1896</v>
      </c>
      <c r="F513" s="1" t="s">
        <v>15</v>
      </c>
      <c r="G513" t="s">
        <v>3095</v>
      </c>
      <c r="H513" t="s">
        <v>3096</v>
      </c>
      <c r="I513" s="1"/>
      <c r="J513" s="1"/>
      <c r="K513" s="7" t="s">
        <v>3249</v>
      </c>
      <c r="L513" s="14"/>
      <c r="M513" s="1" t="s">
        <v>1897</v>
      </c>
      <c r="N513" s="1" t="s">
        <v>2128</v>
      </c>
      <c r="O513" t="s">
        <v>6</v>
      </c>
      <c r="P513" s="6" t="s">
        <v>2135</v>
      </c>
    </row>
    <row r="514" spans="2:16" customFormat="1" hidden="1" x14ac:dyDescent="0.2">
      <c r="B514" t="s">
        <v>1895</v>
      </c>
      <c r="C514" t="s">
        <v>1896</v>
      </c>
      <c r="F514" s="1" t="s">
        <v>15</v>
      </c>
      <c r="G514" t="s">
        <v>3097</v>
      </c>
      <c r="H514" t="s">
        <v>3098</v>
      </c>
      <c r="I514" s="1"/>
      <c r="J514" s="1"/>
      <c r="K514" s="7" t="s">
        <v>3249</v>
      </c>
      <c r="L514" s="14"/>
      <c r="M514" s="1" t="s">
        <v>1897</v>
      </c>
      <c r="N514" s="1" t="s">
        <v>2128</v>
      </c>
      <c r="O514" t="s">
        <v>6</v>
      </c>
      <c r="P514" s="6" t="s">
        <v>2135</v>
      </c>
    </row>
    <row r="515" spans="2:16" customFormat="1" hidden="1" x14ac:dyDescent="0.2">
      <c r="B515" t="s">
        <v>1895</v>
      </c>
      <c r="C515" t="s">
        <v>1896</v>
      </c>
      <c r="F515" s="1" t="s">
        <v>15</v>
      </c>
      <c r="G515" t="s">
        <v>3099</v>
      </c>
      <c r="H515" t="s">
        <v>3100</v>
      </c>
      <c r="I515" s="1"/>
      <c r="J515" s="1"/>
      <c r="K515" s="7" t="s">
        <v>3249</v>
      </c>
      <c r="L515" s="14"/>
      <c r="M515" s="1" t="s">
        <v>1897</v>
      </c>
      <c r="N515" s="1" t="s">
        <v>2128</v>
      </c>
      <c r="O515" t="s">
        <v>6</v>
      </c>
      <c r="P515" s="6" t="s">
        <v>2135</v>
      </c>
    </row>
    <row r="516" spans="2:16" customFormat="1" hidden="1" x14ac:dyDescent="0.2">
      <c r="B516" t="s">
        <v>1895</v>
      </c>
      <c r="C516" t="s">
        <v>1896</v>
      </c>
      <c r="F516" s="1" t="s">
        <v>15</v>
      </c>
      <c r="G516" t="s">
        <v>3101</v>
      </c>
      <c r="H516" t="s">
        <v>3102</v>
      </c>
      <c r="I516" s="1"/>
      <c r="J516" s="1"/>
      <c r="K516" s="7" t="s">
        <v>3249</v>
      </c>
      <c r="L516" s="14"/>
      <c r="M516" s="1" t="s">
        <v>1897</v>
      </c>
      <c r="N516" s="1" t="s">
        <v>2128</v>
      </c>
      <c r="O516" t="s">
        <v>6</v>
      </c>
      <c r="P516" s="6" t="s">
        <v>2135</v>
      </c>
    </row>
    <row r="517" spans="2:16" customFormat="1" hidden="1" x14ac:dyDescent="0.2">
      <c r="B517" t="s">
        <v>1895</v>
      </c>
      <c r="C517" t="s">
        <v>1896</v>
      </c>
      <c r="F517" s="1" t="s">
        <v>15</v>
      </c>
      <c r="G517" t="s">
        <v>3103</v>
      </c>
      <c r="H517" t="s">
        <v>3104</v>
      </c>
      <c r="I517" s="1"/>
      <c r="J517" s="1"/>
      <c r="K517" s="7" t="s">
        <v>3249</v>
      </c>
      <c r="L517" s="14"/>
      <c r="M517" s="1" t="s">
        <v>1897</v>
      </c>
      <c r="N517" s="1" t="s">
        <v>2128</v>
      </c>
      <c r="O517" t="s">
        <v>6</v>
      </c>
      <c r="P517" s="6" t="s">
        <v>2135</v>
      </c>
    </row>
    <row r="518" spans="2:16" customFormat="1" hidden="1" x14ac:dyDescent="0.2">
      <c r="B518" t="s">
        <v>1895</v>
      </c>
      <c r="C518" t="s">
        <v>1896</v>
      </c>
      <c r="F518" s="1" t="s">
        <v>15</v>
      </c>
      <c r="G518" t="s">
        <v>3105</v>
      </c>
      <c r="H518" t="s">
        <v>3106</v>
      </c>
      <c r="I518" s="1"/>
      <c r="J518" s="1"/>
      <c r="K518" s="7" t="s">
        <v>3249</v>
      </c>
      <c r="L518" s="14"/>
      <c r="M518" s="1" t="s">
        <v>1897</v>
      </c>
      <c r="N518" s="1" t="s">
        <v>2128</v>
      </c>
      <c r="O518" t="s">
        <v>6</v>
      </c>
      <c r="P518" s="6" t="s">
        <v>2135</v>
      </c>
    </row>
    <row r="519" spans="2:16" customFormat="1" hidden="1" x14ac:dyDescent="0.2">
      <c r="B519" t="s">
        <v>1895</v>
      </c>
      <c r="C519" t="s">
        <v>1896</v>
      </c>
      <c r="F519" s="1" t="s">
        <v>15</v>
      </c>
      <c r="G519" t="s">
        <v>3107</v>
      </c>
      <c r="H519" t="s">
        <v>3108</v>
      </c>
      <c r="I519" s="1"/>
      <c r="J519" s="1"/>
      <c r="K519" s="7" t="s">
        <v>3249</v>
      </c>
      <c r="L519" s="14"/>
      <c r="M519" s="1" t="s">
        <v>1897</v>
      </c>
      <c r="N519" s="1" t="s">
        <v>2128</v>
      </c>
      <c r="O519" t="s">
        <v>6</v>
      </c>
      <c r="P519" s="6" t="s">
        <v>2135</v>
      </c>
    </row>
    <row r="520" spans="2:16" customFormat="1" hidden="1" x14ac:dyDescent="0.2">
      <c r="B520" t="s">
        <v>1895</v>
      </c>
      <c r="C520" t="s">
        <v>1896</v>
      </c>
      <c r="F520" s="1" t="s">
        <v>15</v>
      </c>
      <c r="G520" t="s">
        <v>3109</v>
      </c>
      <c r="H520" t="s">
        <v>3110</v>
      </c>
      <c r="I520" s="1"/>
      <c r="J520" s="1"/>
      <c r="K520" s="7" t="s">
        <v>3249</v>
      </c>
      <c r="L520" s="14"/>
      <c r="M520" s="1" t="s">
        <v>1897</v>
      </c>
      <c r="N520" s="1" t="s">
        <v>2128</v>
      </c>
      <c r="O520" t="s">
        <v>6</v>
      </c>
      <c r="P520" s="6" t="s">
        <v>2135</v>
      </c>
    </row>
    <row r="521" spans="2:16" customFormat="1" hidden="1" x14ac:dyDescent="0.2">
      <c r="B521" t="s">
        <v>1895</v>
      </c>
      <c r="C521" t="s">
        <v>1896</v>
      </c>
      <c r="F521" s="1" t="s">
        <v>15</v>
      </c>
      <c r="G521" t="s">
        <v>3111</v>
      </c>
      <c r="H521" t="s">
        <v>3112</v>
      </c>
      <c r="I521" s="1"/>
      <c r="J521" s="1"/>
      <c r="K521" s="7" t="s">
        <v>3249</v>
      </c>
      <c r="L521" s="14"/>
      <c r="M521" s="1" t="s">
        <v>1897</v>
      </c>
      <c r="N521" s="1" t="s">
        <v>2128</v>
      </c>
      <c r="O521" t="s">
        <v>6</v>
      </c>
      <c r="P521" s="6" t="s">
        <v>2135</v>
      </c>
    </row>
    <row r="522" spans="2:16" customFormat="1" hidden="1" x14ac:dyDescent="0.2">
      <c r="B522" t="s">
        <v>1895</v>
      </c>
      <c r="C522" t="s">
        <v>1896</v>
      </c>
      <c r="F522" s="1" t="s">
        <v>15</v>
      </c>
      <c r="G522" t="s">
        <v>3113</v>
      </c>
      <c r="H522" t="s">
        <v>3114</v>
      </c>
      <c r="I522" s="1"/>
      <c r="J522" s="1"/>
      <c r="K522" s="7" t="s">
        <v>3249</v>
      </c>
      <c r="L522" s="14"/>
      <c r="M522" s="1" t="s">
        <v>1897</v>
      </c>
      <c r="N522" s="1" t="s">
        <v>2128</v>
      </c>
      <c r="O522" t="s">
        <v>6</v>
      </c>
      <c r="P522" s="6" t="s">
        <v>2135</v>
      </c>
    </row>
    <row r="523" spans="2:16" customFormat="1" hidden="1" x14ac:dyDescent="0.2">
      <c r="B523" t="s">
        <v>1895</v>
      </c>
      <c r="C523" t="s">
        <v>1896</v>
      </c>
      <c r="F523" s="1" t="s">
        <v>15</v>
      </c>
      <c r="G523" t="s">
        <v>3115</v>
      </c>
      <c r="H523" t="s">
        <v>3116</v>
      </c>
      <c r="I523" s="1"/>
      <c r="J523" s="1"/>
      <c r="K523" s="7" t="s">
        <v>3249</v>
      </c>
      <c r="L523" s="14"/>
      <c r="M523" s="1" t="s">
        <v>1897</v>
      </c>
      <c r="N523" s="1" t="s">
        <v>2128</v>
      </c>
      <c r="O523" t="s">
        <v>6</v>
      </c>
      <c r="P523" s="6" t="s">
        <v>2135</v>
      </c>
    </row>
    <row r="524" spans="2:16" customFormat="1" hidden="1" x14ac:dyDescent="0.2">
      <c r="B524" t="s">
        <v>1895</v>
      </c>
      <c r="C524" t="s">
        <v>1896</v>
      </c>
      <c r="F524" s="1" t="s">
        <v>15</v>
      </c>
      <c r="G524" t="s">
        <v>3117</v>
      </c>
      <c r="H524" t="s">
        <v>3118</v>
      </c>
      <c r="I524" s="1"/>
      <c r="J524" s="1"/>
      <c r="K524" s="7" t="s">
        <v>3249</v>
      </c>
      <c r="L524" s="14"/>
      <c r="M524" s="1" t="s">
        <v>1897</v>
      </c>
      <c r="N524" s="1" t="s">
        <v>2128</v>
      </c>
      <c r="O524" t="s">
        <v>6</v>
      </c>
      <c r="P524" s="6" t="s">
        <v>2135</v>
      </c>
    </row>
    <row r="525" spans="2:16" customFormat="1" hidden="1" x14ac:dyDescent="0.2">
      <c r="B525" t="s">
        <v>1895</v>
      </c>
      <c r="C525" t="s">
        <v>1896</v>
      </c>
      <c r="F525" s="1" t="s">
        <v>15</v>
      </c>
      <c r="G525" t="s">
        <v>3119</v>
      </c>
      <c r="H525" t="s">
        <v>3120</v>
      </c>
      <c r="I525" s="1"/>
      <c r="J525" s="1"/>
      <c r="K525" s="7" t="s">
        <v>3249</v>
      </c>
      <c r="L525" s="14"/>
      <c r="M525" s="1" t="s">
        <v>1897</v>
      </c>
      <c r="N525" s="1" t="s">
        <v>2128</v>
      </c>
      <c r="O525" t="s">
        <v>6</v>
      </c>
      <c r="P525" s="6" t="s">
        <v>2135</v>
      </c>
    </row>
    <row r="526" spans="2:16" customFormat="1" hidden="1" x14ac:dyDescent="0.2">
      <c r="B526" t="s">
        <v>1895</v>
      </c>
      <c r="C526" t="s">
        <v>1896</v>
      </c>
      <c r="F526" s="1" t="s">
        <v>15</v>
      </c>
      <c r="G526" t="s">
        <v>3121</v>
      </c>
      <c r="H526" t="s">
        <v>3122</v>
      </c>
      <c r="I526" s="1"/>
      <c r="J526" s="1"/>
      <c r="K526" s="7" t="s">
        <v>3249</v>
      </c>
      <c r="L526" s="14"/>
      <c r="M526" s="1" t="s">
        <v>1897</v>
      </c>
      <c r="N526" s="1" t="s">
        <v>2128</v>
      </c>
      <c r="O526" t="s">
        <v>6</v>
      </c>
      <c r="P526" s="6" t="s">
        <v>2135</v>
      </c>
    </row>
    <row r="527" spans="2:16" customFormat="1" hidden="1" x14ac:dyDescent="0.2">
      <c r="B527" t="s">
        <v>1895</v>
      </c>
      <c r="C527" t="s">
        <v>1896</v>
      </c>
      <c r="F527" s="1" t="s">
        <v>15</v>
      </c>
      <c r="G527" t="s">
        <v>3123</v>
      </c>
      <c r="H527" t="s">
        <v>3124</v>
      </c>
      <c r="I527" s="1"/>
      <c r="J527" s="1"/>
      <c r="K527" s="7" t="s">
        <v>3249</v>
      </c>
      <c r="L527" s="14"/>
      <c r="M527" s="1" t="s">
        <v>1897</v>
      </c>
      <c r="N527" s="1" t="s">
        <v>2128</v>
      </c>
      <c r="O527" t="s">
        <v>6</v>
      </c>
      <c r="P527" s="6" t="s">
        <v>2135</v>
      </c>
    </row>
    <row r="528" spans="2:16" customFormat="1" hidden="1" x14ac:dyDescent="0.2">
      <c r="B528" t="s">
        <v>1895</v>
      </c>
      <c r="C528" t="s">
        <v>1896</v>
      </c>
      <c r="F528" s="1" t="s">
        <v>15</v>
      </c>
      <c r="G528" t="s">
        <v>3125</v>
      </c>
      <c r="H528" t="s">
        <v>3126</v>
      </c>
      <c r="I528" s="1"/>
      <c r="J528" s="1"/>
      <c r="K528" s="7" t="s">
        <v>3249</v>
      </c>
      <c r="L528" s="14"/>
      <c r="M528" s="1" t="s">
        <v>1897</v>
      </c>
      <c r="N528" s="1" t="s">
        <v>2128</v>
      </c>
      <c r="O528" t="s">
        <v>6</v>
      </c>
      <c r="P528" s="6" t="s">
        <v>2135</v>
      </c>
    </row>
    <row r="529" spans="2:16" customFormat="1" hidden="1" x14ac:dyDescent="0.2">
      <c r="B529" t="s">
        <v>1895</v>
      </c>
      <c r="C529" t="s">
        <v>1896</v>
      </c>
      <c r="F529" s="1" t="s">
        <v>15</v>
      </c>
      <c r="G529" t="s">
        <v>3127</v>
      </c>
      <c r="H529" t="s">
        <v>3128</v>
      </c>
      <c r="I529" s="1"/>
      <c r="J529" s="1"/>
      <c r="K529" s="7" t="s">
        <v>3249</v>
      </c>
      <c r="L529" s="14"/>
      <c r="M529" s="1" t="s">
        <v>1897</v>
      </c>
      <c r="N529" s="1" t="s">
        <v>2128</v>
      </c>
      <c r="O529" t="s">
        <v>6</v>
      </c>
      <c r="P529" s="6" t="s">
        <v>2135</v>
      </c>
    </row>
    <row r="530" spans="2:16" customFormat="1" hidden="1" x14ac:dyDescent="0.2">
      <c r="B530" t="s">
        <v>1895</v>
      </c>
      <c r="C530" t="s">
        <v>1896</v>
      </c>
      <c r="F530" s="1" t="s">
        <v>15</v>
      </c>
      <c r="G530" t="s">
        <v>3129</v>
      </c>
      <c r="H530" t="s">
        <v>3130</v>
      </c>
      <c r="I530" s="1"/>
      <c r="J530" s="1"/>
      <c r="K530" s="7" t="s">
        <v>3249</v>
      </c>
      <c r="L530" s="14"/>
      <c r="M530" s="1" t="s">
        <v>1897</v>
      </c>
      <c r="N530" s="1" t="s">
        <v>2128</v>
      </c>
      <c r="O530" t="s">
        <v>6</v>
      </c>
      <c r="P530" s="6" t="s">
        <v>2135</v>
      </c>
    </row>
    <row r="531" spans="2:16" customFormat="1" hidden="1" x14ac:dyDescent="0.2">
      <c r="B531" t="s">
        <v>1895</v>
      </c>
      <c r="C531" t="s">
        <v>1896</v>
      </c>
      <c r="F531" s="1" t="s">
        <v>15</v>
      </c>
      <c r="G531" t="s">
        <v>3131</v>
      </c>
      <c r="H531" t="s">
        <v>3132</v>
      </c>
      <c r="I531" s="1"/>
      <c r="J531" s="1"/>
      <c r="K531" s="7" t="s">
        <v>3249</v>
      </c>
      <c r="L531" s="14"/>
      <c r="M531" s="1" t="s">
        <v>1897</v>
      </c>
      <c r="N531" s="1" t="s">
        <v>2128</v>
      </c>
      <c r="O531" t="s">
        <v>6</v>
      </c>
      <c r="P531" s="6" t="s">
        <v>2135</v>
      </c>
    </row>
    <row r="532" spans="2:16" customFormat="1" hidden="1" x14ac:dyDescent="0.2">
      <c r="B532" t="s">
        <v>1895</v>
      </c>
      <c r="C532" t="s">
        <v>1896</v>
      </c>
      <c r="F532" s="1" t="s">
        <v>15</v>
      </c>
      <c r="G532" t="s">
        <v>3133</v>
      </c>
      <c r="H532" t="s">
        <v>3134</v>
      </c>
      <c r="I532" s="1"/>
      <c r="J532" s="1"/>
      <c r="K532" s="7" t="s">
        <v>3249</v>
      </c>
      <c r="L532" s="14"/>
      <c r="M532" s="1" t="s">
        <v>1897</v>
      </c>
      <c r="N532" s="1" t="s">
        <v>2128</v>
      </c>
      <c r="O532" t="s">
        <v>6</v>
      </c>
      <c r="P532" s="6" t="s">
        <v>2135</v>
      </c>
    </row>
    <row r="533" spans="2:16" customFormat="1" hidden="1" x14ac:dyDescent="0.2">
      <c r="B533" t="s">
        <v>1895</v>
      </c>
      <c r="C533" t="s">
        <v>1896</v>
      </c>
      <c r="F533" s="1" t="s">
        <v>15</v>
      </c>
      <c r="G533" t="s">
        <v>3135</v>
      </c>
      <c r="H533" t="s">
        <v>3136</v>
      </c>
      <c r="I533" s="1"/>
      <c r="J533" s="1"/>
      <c r="K533" s="7" t="s">
        <v>3249</v>
      </c>
      <c r="L533" s="14"/>
      <c r="M533" s="1" t="s">
        <v>1897</v>
      </c>
      <c r="N533" s="1" t="s">
        <v>2128</v>
      </c>
      <c r="O533" t="s">
        <v>6</v>
      </c>
      <c r="P533" s="6" t="s">
        <v>2135</v>
      </c>
    </row>
    <row r="534" spans="2:16" customFormat="1" hidden="1" x14ac:dyDescent="0.2">
      <c r="B534" t="s">
        <v>1895</v>
      </c>
      <c r="C534" t="s">
        <v>1896</v>
      </c>
      <c r="F534" s="1" t="s">
        <v>15</v>
      </c>
      <c r="G534" t="s">
        <v>3137</v>
      </c>
      <c r="H534" t="s">
        <v>3138</v>
      </c>
      <c r="I534" s="1"/>
      <c r="J534" s="1"/>
      <c r="K534" s="7" t="s">
        <v>3249</v>
      </c>
      <c r="L534" s="14"/>
      <c r="M534" s="1" t="s">
        <v>1897</v>
      </c>
      <c r="N534" s="1" t="s">
        <v>2128</v>
      </c>
      <c r="O534" t="s">
        <v>6</v>
      </c>
      <c r="P534" s="6" t="s">
        <v>2135</v>
      </c>
    </row>
    <row r="535" spans="2:16" customFormat="1" hidden="1" x14ac:dyDescent="0.2">
      <c r="B535" t="s">
        <v>1895</v>
      </c>
      <c r="C535" t="s">
        <v>1896</v>
      </c>
      <c r="F535" s="1" t="s">
        <v>15</v>
      </c>
      <c r="G535" t="s">
        <v>3139</v>
      </c>
      <c r="H535" t="s">
        <v>3140</v>
      </c>
      <c r="I535" s="1"/>
      <c r="J535" s="1"/>
      <c r="K535" s="7" t="s">
        <v>3249</v>
      </c>
      <c r="L535" s="14"/>
      <c r="M535" s="1" t="s">
        <v>1897</v>
      </c>
      <c r="N535" s="1" t="s">
        <v>2128</v>
      </c>
      <c r="O535" t="s">
        <v>6</v>
      </c>
      <c r="P535" s="6" t="s">
        <v>2135</v>
      </c>
    </row>
    <row r="536" spans="2:16" customFormat="1" hidden="1" x14ac:dyDescent="0.2">
      <c r="B536" t="s">
        <v>1895</v>
      </c>
      <c r="C536" t="s">
        <v>1896</v>
      </c>
      <c r="F536" s="1" t="s">
        <v>15</v>
      </c>
      <c r="G536" t="s">
        <v>3141</v>
      </c>
      <c r="H536" t="s">
        <v>3142</v>
      </c>
      <c r="I536" s="1"/>
      <c r="J536" s="1"/>
      <c r="K536" s="7" t="s">
        <v>3249</v>
      </c>
      <c r="L536" s="14"/>
      <c r="M536" s="1" t="s">
        <v>1897</v>
      </c>
      <c r="N536" s="1" t="s">
        <v>2128</v>
      </c>
      <c r="O536" t="s">
        <v>6</v>
      </c>
      <c r="P536" s="6" t="s">
        <v>2135</v>
      </c>
    </row>
    <row r="537" spans="2:16" customFormat="1" hidden="1" x14ac:dyDescent="0.2">
      <c r="B537" t="s">
        <v>1895</v>
      </c>
      <c r="C537" t="s">
        <v>1896</v>
      </c>
      <c r="F537" s="1" t="s">
        <v>15</v>
      </c>
      <c r="G537" t="s">
        <v>3143</v>
      </c>
      <c r="H537" t="s">
        <v>3144</v>
      </c>
      <c r="I537" s="1"/>
      <c r="J537" s="1"/>
      <c r="K537" s="7" t="s">
        <v>3249</v>
      </c>
      <c r="L537" s="14"/>
      <c r="M537" s="1" t="s">
        <v>1897</v>
      </c>
      <c r="N537" s="1" t="s">
        <v>2128</v>
      </c>
      <c r="O537" t="s">
        <v>6</v>
      </c>
      <c r="P537" s="6" t="s">
        <v>2135</v>
      </c>
    </row>
    <row r="538" spans="2:16" customFormat="1" hidden="1" x14ac:dyDescent="0.2">
      <c r="B538" t="s">
        <v>1895</v>
      </c>
      <c r="C538" t="s">
        <v>1896</v>
      </c>
      <c r="F538" s="1" t="s">
        <v>15</v>
      </c>
      <c r="G538" t="s">
        <v>3145</v>
      </c>
      <c r="H538" t="s">
        <v>3146</v>
      </c>
      <c r="I538" s="1"/>
      <c r="J538" s="1"/>
      <c r="K538" s="7" t="s">
        <v>3249</v>
      </c>
      <c r="L538" s="14"/>
      <c r="M538" s="1" t="s">
        <v>1897</v>
      </c>
      <c r="N538" s="1" t="s">
        <v>2128</v>
      </c>
      <c r="O538" t="s">
        <v>6</v>
      </c>
      <c r="P538" s="6" t="s">
        <v>2135</v>
      </c>
    </row>
    <row r="539" spans="2:16" customFormat="1" hidden="1" x14ac:dyDescent="0.2">
      <c r="B539" t="s">
        <v>1895</v>
      </c>
      <c r="C539" t="s">
        <v>1896</v>
      </c>
      <c r="F539" s="1" t="s">
        <v>15</v>
      </c>
      <c r="G539" t="s">
        <v>3147</v>
      </c>
      <c r="H539" t="s">
        <v>3148</v>
      </c>
      <c r="I539" s="1"/>
      <c r="J539" s="1"/>
      <c r="K539" s="7" t="s">
        <v>3249</v>
      </c>
      <c r="L539" s="14"/>
      <c r="M539" s="1" t="s">
        <v>1897</v>
      </c>
      <c r="N539" s="1" t="s">
        <v>2128</v>
      </c>
      <c r="O539" t="s">
        <v>6</v>
      </c>
      <c r="P539" s="6" t="s">
        <v>2135</v>
      </c>
    </row>
    <row r="540" spans="2:16" customFormat="1" hidden="1" x14ac:dyDescent="0.2">
      <c r="B540" t="s">
        <v>1895</v>
      </c>
      <c r="C540" t="s">
        <v>1896</v>
      </c>
      <c r="F540" s="1" t="s">
        <v>15</v>
      </c>
      <c r="G540" t="s">
        <v>3149</v>
      </c>
      <c r="H540" t="s">
        <v>3150</v>
      </c>
      <c r="I540" s="1"/>
      <c r="J540" s="1"/>
      <c r="K540" s="7" t="s">
        <v>3249</v>
      </c>
      <c r="L540" s="14"/>
      <c r="M540" s="1" t="s">
        <v>1897</v>
      </c>
      <c r="N540" s="1" t="s">
        <v>2128</v>
      </c>
      <c r="O540" t="s">
        <v>6</v>
      </c>
      <c r="P540" s="6" t="s">
        <v>2135</v>
      </c>
    </row>
    <row r="541" spans="2:16" customFormat="1" hidden="1" x14ac:dyDescent="0.2">
      <c r="B541" t="s">
        <v>1895</v>
      </c>
      <c r="C541" t="s">
        <v>1896</v>
      </c>
      <c r="F541" s="1" t="s">
        <v>15</v>
      </c>
      <c r="G541" t="s">
        <v>3151</v>
      </c>
      <c r="H541" t="s">
        <v>3152</v>
      </c>
      <c r="I541" s="1"/>
      <c r="J541" s="1"/>
      <c r="K541" s="7" t="s">
        <v>3249</v>
      </c>
      <c r="L541" s="14"/>
      <c r="M541" s="1" t="s">
        <v>1897</v>
      </c>
      <c r="N541" s="1" t="s">
        <v>2128</v>
      </c>
      <c r="O541" t="s">
        <v>2124</v>
      </c>
      <c r="P541" s="6" t="s">
        <v>2135</v>
      </c>
    </row>
    <row r="542" spans="2:16" customFormat="1" ht="25.5" hidden="1" x14ac:dyDescent="0.2">
      <c r="B542" t="s">
        <v>1898</v>
      </c>
      <c r="C542" t="s">
        <v>1899</v>
      </c>
      <c r="F542" s="1" t="s">
        <v>12</v>
      </c>
      <c r="G542" t="s">
        <v>2138</v>
      </c>
      <c r="H542" t="s">
        <v>2139</v>
      </c>
      <c r="I542" s="1"/>
      <c r="J542" s="1"/>
      <c r="K542" s="7" t="s">
        <v>3249</v>
      </c>
      <c r="L542" s="14"/>
      <c r="M542" s="1" t="s">
        <v>1900</v>
      </c>
      <c r="N542" s="1" t="s">
        <v>2128</v>
      </c>
      <c r="O542" s="12" t="s">
        <v>3277</v>
      </c>
      <c r="P542" s="6" t="s">
        <v>2126</v>
      </c>
    </row>
    <row r="543" spans="2:16" customFormat="1" ht="25.5" hidden="1" x14ac:dyDescent="0.2">
      <c r="B543" t="s">
        <v>1898</v>
      </c>
      <c r="C543" t="s">
        <v>1899</v>
      </c>
      <c r="F543" s="1" t="s">
        <v>15</v>
      </c>
      <c r="G543" t="s">
        <v>3153</v>
      </c>
      <c r="H543" t="s">
        <v>3154</v>
      </c>
      <c r="I543" s="1"/>
      <c r="J543" s="1"/>
      <c r="K543" s="7" t="s">
        <v>3249</v>
      </c>
      <c r="L543" s="14"/>
      <c r="M543" s="1" t="s">
        <v>1900</v>
      </c>
      <c r="N543" s="1" t="s">
        <v>2128</v>
      </c>
      <c r="O543" s="12" t="s">
        <v>3277</v>
      </c>
      <c r="P543" s="6" t="s">
        <v>2126</v>
      </c>
    </row>
    <row r="544" spans="2:16" customFormat="1" ht="25.5" hidden="1" x14ac:dyDescent="0.2">
      <c r="B544" t="s">
        <v>1898</v>
      </c>
      <c r="C544" t="s">
        <v>1899</v>
      </c>
      <c r="F544" s="1" t="s">
        <v>15</v>
      </c>
      <c r="G544" t="s">
        <v>3155</v>
      </c>
      <c r="H544" t="s">
        <v>3156</v>
      </c>
      <c r="I544" s="1"/>
      <c r="J544" s="1"/>
      <c r="K544" s="7" t="s">
        <v>3249</v>
      </c>
      <c r="L544" s="14"/>
      <c r="M544" s="1" t="s">
        <v>1900</v>
      </c>
      <c r="N544" s="1" t="s">
        <v>2128</v>
      </c>
      <c r="O544" s="12" t="s">
        <v>3277</v>
      </c>
      <c r="P544" s="6" t="s">
        <v>2126</v>
      </c>
    </row>
    <row r="545" spans="2:17" customFormat="1" ht="25.5" x14ac:dyDescent="0.2">
      <c r="B545" t="s">
        <v>1901</v>
      </c>
      <c r="C545" t="s">
        <v>1902</v>
      </c>
      <c r="F545" s="1" t="s">
        <v>12</v>
      </c>
      <c r="G545" t="s">
        <v>2138</v>
      </c>
      <c r="H545" t="s">
        <v>2139</v>
      </c>
      <c r="I545" s="1"/>
      <c r="J545" s="1"/>
      <c r="K545" s="7" t="s">
        <v>3249</v>
      </c>
      <c r="L545" s="14"/>
      <c r="M545" s="1" t="s">
        <v>1903</v>
      </c>
      <c r="N545" s="1" t="s">
        <v>2128</v>
      </c>
      <c r="O545" t="s">
        <v>2125</v>
      </c>
      <c r="P545" s="6" t="s">
        <v>3572</v>
      </c>
      <c r="Q545" s="6" t="s">
        <v>3315</v>
      </c>
    </row>
    <row r="546" spans="2:17" customFormat="1" ht="25.5" x14ac:dyDescent="0.2">
      <c r="B546" t="s">
        <v>1901</v>
      </c>
      <c r="C546" t="s">
        <v>1902</v>
      </c>
      <c r="F546" s="1" t="s">
        <v>15</v>
      </c>
      <c r="G546" t="s">
        <v>3157</v>
      </c>
      <c r="H546" t="s">
        <v>3158</v>
      </c>
      <c r="I546" s="1"/>
      <c r="J546" s="1"/>
      <c r="K546" s="7" t="s">
        <v>3249</v>
      </c>
      <c r="L546" s="14"/>
      <c r="M546" s="1" t="s">
        <v>1903</v>
      </c>
      <c r="N546" s="1" t="s">
        <v>2128</v>
      </c>
      <c r="O546" t="s">
        <v>6</v>
      </c>
      <c r="P546" s="6" t="s">
        <v>3572</v>
      </c>
      <c r="Q546" s="6" t="s">
        <v>3315</v>
      </c>
    </row>
    <row r="547" spans="2:17" customFormat="1" ht="25.5" x14ac:dyDescent="0.2">
      <c r="B547" t="s">
        <v>1901</v>
      </c>
      <c r="C547" t="s">
        <v>1902</v>
      </c>
      <c r="F547" s="1" t="s">
        <v>15</v>
      </c>
      <c r="G547" t="s">
        <v>3159</v>
      </c>
      <c r="H547" t="s">
        <v>3160</v>
      </c>
      <c r="I547" s="1"/>
      <c r="J547" s="1"/>
      <c r="K547" s="7" t="s">
        <v>3249</v>
      </c>
      <c r="L547" s="14"/>
      <c r="M547" s="1" t="s">
        <v>1903</v>
      </c>
      <c r="N547" s="1" t="s">
        <v>2128</v>
      </c>
      <c r="O547" t="s">
        <v>6</v>
      </c>
      <c r="P547" s="6" t="s">
        <v>3572</v>
      </c>
      <c r="Q547" s="6" t="s">
        <v>3315</v>
      </c>
    </row>
    <row r="548" spans="2:17" customFormat="1" ht="63.75" hidden="1" x14ac:dyDescent="0.2">
      <c r="B548" t="s">
        <v>1904</v>
      </c>
      <c r="C548" t="s">
        <v>1905</v>
      </c>
      <c r="F548" s="1" t="s">
        <v>12</v>
      </c>
      <c r="G548" t="s">
        <v>2138</v>
      </c>
      <c r="H548" t="s">
        <v>2139</v>
      </c>
      <c r="I548" s="1"/>
      <c r="J548" s="1"/>
      <c r="K548" s="7" t="s">
        <v>3249</v>
      </c>
      <c r="L548" s="14"/>
      <c r="M548" s="1" t="s">
        <v>1906</v>
      </c>
      <c r="N548" s="1" t="s">
        <v>2128</v>
      </c>
      <c r="O548" t="s">
        <v>2121</v>
      </c>
      <c r="P548" s="6" t="s">
        <v>3572</v>
      </c>
      <c r="Q548" s="6" t="s">
        <v>3316</v>
      </c>
    </row>
    <row r="549" spans="2:17" customFormat="1" ht="63.75" hidden="1" x14ac:dyDescent="0.2">
      <c r="B549" t="s">
        <v>1904</v>
      </c>
      <c r="C549" t="s">
        <v>1905</v>
      </c>
      <c r="F549" s="1" t="s">
        <v>15</v>
      </c>
      <c r="G549" t="s">
        <v>3161</v>
      </c>
      <c r="H549" t="s">
        <v>3162</v>
      </c>
      <c r="I549" s="1"/>
      <c r="J549" s="1"/>
      <c r="K549" s="7" t="s">
        <v>3249</v>
      </c>
      <c r="L549" s="14"/>
      <c r="M549" s="1" t="s">
        <v>1906</v>
      </c>
      <c r="N549" s="1" t="s">
        <v>2128</v>
      </c>
      <c r="O549" t="s">
        <v>6</v>
      </c>
      <c r="P549" s="6" t="s">
        <v>3572</v>
      </c>
      <c r="Q549" s="6" t="s">
        <v>3316</v>
      </c>
    </row>
    <row r="550" spans="2:17" customFormat="1" ht="63.75" hidden="1" x14ac:dyDescent="0.2">
      <c r="B550" t="s">
        <v>1904</v>
      </c>
      <c r="C550" t="s">
        <v>1905</v>
      </c>
      <c r="F550" s="1" t="s">
        <v>15</v>
      </c>
      <c r="G550" t="s">
        <v>3163</v>
      </c>
      <c r="H550" t="s">
        <v>3164</v>
      </c>
      <c r="I550" s="1"/>
      <c r="J550" s="1"/>
      <c r="K550" s="7" t="s">
        <v>3249</v>
      </c>
      <c r="L550" s="14"/>
      <c r="M550" s="1" t="s">
        <v>1906</v>
      </c>
      <c r="N550" s="1" t="s">
        <v>2128</v>
      </c>
      <c r="O550" t="s">
        <v>6</v>
      </c>
      <c r="P550" s="6" t="s">
        <v>3572</v>
      </c>
      <c r="Q550" s="6" t="s">
        <v>3316</v>
      </c>
    </row>
    <row r="551" spans="2:17" customFormat="1" ht="63.75" hidden="1" x14ac:dyDescent="0.2">
      <c r="B551" t="s">
        <v>1904</v>
      </c>
      <c r="C551" t="s">
        <v>1905</v>
      </c>
      <c r="F551" s="1" t="s">
        <v>15</v>
      </c>
      <c r="G551" t="s">
        <v>3165</v>
      </c>
      <c r="H551" t="s">
        <v>3166</v>
      </c>
      <c r="I551" s="1"/>
      <c r="J551" s="1"/>
      <c r="K551" s="7" t="s">
        <v>3249</v>
      </c>
      <c r="L551" s="14"/>
      <c r="M551" s="1" t="s">
        <v>1906</v>
      </c>
      <c r="N551" s="1" t="s">
        <v>2128</v>
      </c>
      <c r="O551" t="s">
        <v>6</v>
      </c>
      <c r="P551" s="6" t="s">
        <v>3572</v>
      </c>
      <c r="Q551" s="6" t="s">
        <v>3316</v>
      </c>
    </row>
    <row r="552" spans="2:17" customFormat="1" ht="63.75" hidden="1" x14ac:dyDescent="0.2">
      <c r="B552" t="s">
        <v>1904</v>
      </c>
      <c r="C552" t="s">
        <v>1905</v>
      </c>
      <c r="F552" s="1" t="s">
        <v>15</v>
      </c>
      <c r="G552" t="s">
        <v>3167</v>
      </c>
      <c r="H552" t="s">
        <v>3168</v>
      </c>
      <c r="I552" s="1"/>
      <c r="J552" s="1"/>
      <c r="K552" s="7" t="s">
        <v>3249</v>
      </c>
      <c r="L552" s="14"/>
      <c r="M552" s="1" t="s">
        <v>1906</v>
      </c>
      <c r="N552" s="1" t="s">
        <v>2128</v>
      </c>
      <c r="O552" t="s">
        <v>6</v>
      </c>
      <c r="P552" s="6" t="s">
        <v>3572</v>
      </c>
      <c r="Q552" s="6" t="s">
        <v>3316</v>
      </c>
    </row>
    <row r="553" spans="2:17" customFormat="1" ht="63.75" hidden="1" x14ac:dyDescent="0.2">
      <c r="B553" t="s">
        <v>1904</v>
      </c>
      <c r="C553" t="s">
        <v>1905</v>
      </c>
      <c r="F553" s="1" t="s">
        <v>15</v>
      </c>
      <c r="G553" t="s">
        <v>3169</v>
      </c>
      <c r="H553" t="s">
        <v>3170</v>
      </c>
      <c r="I553" s="1"/>
      <c r="J553" s="1"/>
      <c r="K553" s="7" t="s">
        <v>3249</v>
      </c>
      <c r="L553" s="14"/>
      <c r="M553" s="1" t="s">
        <v>1906</v>
      </c>
      <c r="N553" s="1" t="s">
        <v>2128</v>
      </c>
      <c r="O553" t="s">
        <v>6</v>
      </c>
      <c r="P553" s="6" t="s">
        <v>3572</v>
      </c>
      <c r="Q553" s="6" t="s">
        <v>3316</v>
      </c>
    </row>
    <row r="554" spans="2:17" customFormat="1" ht="63.75" hidden="1" x14ac:dyDescent="0.2">
      <c r="B554" t="s">
        <v>1904</v>
      </c>
      <c r="C554" t="s">
        <v>1905</v>
      </c>
      <c r="F554" s="1" t="s">
        <v>15</v>
      </c>
      <c r="G554" t="s">
        <v>3171</v>
      </c>
      <c r="H554" t="s">
        <v>3172</v>
      </c>
      <c r="I554" s="1"/>
      <c r="J554" s="1"/>
      <c r="K554" s="7" t="s">
        <v>3249</v>
      </c>
      <c r="L554" s="14"/>
      <c r="M554" s="1" t="s">
        <v>1906</v>
      </c>
      <c r="N554" s="1" t="s">
        <v>2128</v>
      </c>
      <c r="O554" t="s">
        <v>6</v>
      </c>
      <c r="P554" s="6" t="s">
        <v>3572</v>
      </c>
      <c r="Q554" s="6" t="s">
        <v>3316</v>
      </c>
    </row>
    <row r="555" spans="2:17" customFormat="1" ht="63.75" hidden="1" x14ac:dyDescent="0.2">
      <c r="B555" t="s">
        <v>1904</v>
      </c>
      <c r="C555" t="s">
        <v>1905</v>
      </c>
      <c r="F555" s="1" t="s">
        <v>15</v>
      </c>
      <c r="G555" t="s">
        <v>3173</v>
      </c>
      <c r="H555" t="s">
        <v>3174</v>
      </c>
      <c r="I555" s="1"/>
      <c r="J555" s="1"/>
      <c r="K555" s="7" t="s">
        <v>3249</v>
      </c>
      <c r="L555" s="14"/>
      <c r="M555" s="1" t="s">
        <v>1906</v>
      </c>
      <c r="N555" s="1" t="s">
        <v>2128</v>
      </c>
      <c r="O555" t="s">
        <v>6</v>
      </c>
      <c r="P555" s="6" t="s">
        <v>3572</v>
      </c>
      <c r="Q555" s="6" t="s">
        <v>3316</v>
      </c>
    </row>
    <row r="556" spans="2:17" customFormat="1" ht="63.75" hidden="1" x14ac:dyDescent="0.2">
      <c r="B556" t="s">
        <v>1904</v>
      </c>
      <c r="C556" t="s">
        <v>1905</v>
      </c>
      <c r="F556" s="1" t="s">
        <v>15</v>
      </c>
      <c r="G556" t="s">
        <v>3175</v>
      </c>
      <c r="H556" t="s">
        <v>3176</v>
      </c>
      <c r="I556" s="1"/>
      <c r="J556" s="1"/>
      <c r="K556" s="7" t="s">
        <v>3249</v>
      </c>
      <c r="L556" s="14"/>
      <c r="M556" s="1" t="s">
        <v>1906</v>
      </c>
      <c r="N556" s="1" t="s">
        <v>2128</v>
      </c>
      <c r="O556" t="s">
        <v>6</v>
      </c>
      <c r="P556" s="6" t="s">
        <v>3572</v>
      </c>
      <c r="Q556" s="6" t="s">
        <v>3316</v>
      </c>
    </row>
    <row r="557" spans="2:17" customFormat="1" ht="63.75" hidden="1" x14ac:dyDescent="0.2">
      <c r="B557" t="s">
        <v>1904</v>
      </c>
      <c r="C557" t="s">
        <v>1905</v>
      </c>
      <c r="F557" s="1" t="s">
        <v>15</v>
      </c>
      <c r="G557" t="s">
        <v>3177</v>
      </c>
      <c r="H557" t="s">
        <v>3178</v>
      </c>
      <c r="I557" s="1"/>
      <c r="J557" s="1"/>
      <c r="K557" s="7" t="s">
        <v>3249</v>
      </c>
      <c r="L557" s="14"/>
      <c r="M557" s="1" t="s">
        <v>1906</v>
      </c>
      <c r="N557" s="1" t="s">
        <v>2128</v>
      </c>
      <c r="O557" t="s">
        <v>6</v>
      </c>
      <c r="P557" s="6" t="s">
        <v>3572</v>
      </c>
      <c r="Q557" s="6" t="s">
        <v>3316</v>
      </c>
    </row>
    <row r="558" spans="2:17" customFormat="1" ht="63.75" hidden="1" x14ac:dyDescent="0.2">
      <c r="B558" t="s">
        <v>1904</v>
      </c>
      <c r="C558" t="s">
        <v>1905</v>
      </c>
      <c r="F558" s="1" t="s">
        <v>15</v>
      </c>
      <c r="G558" t="s">
        <v>3179</v>
      </c>
      <c r="H558" t="s">
        <v>3180</v>
      </c>
      <c r="I558" s="1"/>
      <c r="J558" s="1"/>
      <c r="K558" s="7" t="s">
        <v>3249</v>
      </c>
      <c r="L558" s="14"/>
      <c r="M558" s="1" t="s">
        <v>1906</v>
      </c>
      <c r="N558" s="1" t="s">
        <v>2128</v>
      </c>
      <c r="O558" t="s">
        <v>6</v>
      </c>
      <c r="P558" s="6" t="s">
        <v>3572</v>
      </c>
      <c r="Q558" s="6" t="s">
        <v>3316</v>
      </c>
    </row>
    <row r="559" spans="2:17" customFormat="1" ht="25.5" hidden="1" x14ac:dyDescent="0.2">
      <c r="B559" t="s">
        <v>1922</v>
      </c>
      <c r="C559" t="s">
        <v>1923</v>
      </c>
      <c r="F559" s="1" t="s">
        <v>12</v>
      </c>
      <c r="G559" t="s">
        <v>2138</v>
      </c>
      <c r="H559" t="s">
        <v>2139</v>
      </c>
      <c r="I559" s="1"/>
      <c r="J559" s="1"/>
      <c r="K559" s="7" t="s">
        <v>3249</v>
      </c>
      <c r="L559" s="14"/>
      <c r="M559" s="1" t="s">
        <v>1924</v>
      </c>
      <c r="N559" s="1" t="s">
        <v>2129</v>
      </c>
      <c r="O559" t="s">
        <v>6</v>
      </c>
      <c r="P559" s="6" t="s">
        <v>2126</v>
      </c>
    </row>
    <row r="560" spans="2:17" customFormat="1" ht="25.5" hidden="1" x14ac:dyDescent="0.2">
      <c r="B560" t="s">
        <v>1922</v>
      </c>
      <c r="C560" t="s">
        <v>1923</v>
      </c>
      <c r="F560" s="1" t="s">
        <v>15</v>
      </c>
      <c r="G560" t="s">
        <v>3181</v>
      </c>
      <c r="H560" t="s">
        <v>3182</v>
      </c>
      <c r="I560" s="1"/>
      <c r="J560" s="1"/>
      <c r="K560" s="7" t="s">
        <v>3249</v>
      </c>
      <c r="L560" s="14"/>
      <c r="M560" s="1" t="s">
        <v>1924</v>
      </c>
      <c r="N560" s="1" t="s">
        <v>2129</v>
      </c>
      <c r="O560" t="s">
        <v>6</v>
      </c>
      <c r="P560" s="6" t="s">
        <v>2126</v>
      </c>
    </row>
    <row r="561" spans="1:16" customFormat="1" ht="25.5" hidden="1" x14ac:dyDescent="0.2">
      <c r="B561" t="s">
        <v>1922</v>
      </c>
      <c r="C561" t="s">
        <v>1923</v>
      </c>
      <c r="F561" s="1" t="s">
        <v>15</v>
      </c>
      <c r="G561" t="s">
        <v>3183</v>
      </c>
      <c r="H561" t="s">
        <v>3184</v>
      </c>
      <c r="I561" s="1"/>
      <c r="J561" s="1"/>
      <c r="K561" s="7" t="s">
        <v>3249</v>
      </c>
      <c r="L561" s="14"/>
      <c r="M561" s="1" t="s">
        <v>1924</v>
      </c>
      <c r="N561" s="1" t="s">
        <v>2129</v>
      </c>
      <c r="O561" t="s">
        <v>6</v>
      </c>
      <c r="P561" s="6" t="s">
        <v>2126</v>
      </c>
    </row>
    <row r="562" spans="1:16" customFormat="1" ht="25.5" hidden="1" x14ac:dyDescent="0.2">
      <c r="B562" t="s">
        <v>1922</v>
      </c>
      <c r="C562" t="s">
        <v>1923</v>
      </c>
      <c r="F562" s="1" t="s">
        <v>15</v>
      </c>
      <c r="G562" t="s">
        <v>3185</v>
      </c>
      <c r="H562" t="s">
        <v>3186</v>
      </c>
      <c r="I562" s="1"/>
      <c r="J562" s="1"/>
      <c r="K562" s="7" t="s">
        <v>3249</v>
      </c>
      <c r="L562" s="14"/>
      <c r="M562" s="1" t="s">
        <v>1924</v>
      </c>
      <c r="N562" s="1" t="s">
        <v>2129</v>
      </c>
      <c r="O562" t="s">
        <v>6</v>
      </c>
      <c r="P562" s="6" t="s">
        <v>2126</v>
      </c>
    </row>
    <row r="563" spans="1:16" customFormat="1" ht="25.5" hidden="1" x14ac:dyDescent="0.2">
      <c r="B563" t="s">
        <v>1922</v>
      </c>
      <c r="C563" t="s">
        <v>1923</v>
      </c>
      <c r="F563" s="1" t="s">
        <v>15</v>
      </c>
      <c r="G563" t="s">
        <v>3187</v>
      </c>
      <c r="H563" t="s">
        <v>3188</v>
      </c>
      <c r="I563" s="1"/>
      <c r="J563" s="1"/>
      <c r="K563" s="7" t="s">
        <v>3249</v>
      </c>
      <c r="L563" s="14"/>
      <c r="M563" s="1" t="s">
        <v>1924</v>
      </c>
      <c r="N563" s="1" t="s">
        <v>2129</v>
      </c>
      <c r="O563" t="s">
        <v>2126</v>
      </c>
      <c r="P563" s="6" t="s">
        <v>2126</v>
      </c>
    </row>
    <row r="564" spans="1:16" customFormat="1" hidden="1" x14ac:dyDescent="0.2">
      <c r="B564" t="s">
        <v>1948</v>
      </c>
      <c r="C564" t="s">
        <v>1949</v>
      </c>
      <c r="F564" s="1" t="s">
        <v>12</v>
      </c>
      <c r="G564" t="s">
        <v>2138</v>
      </c>
      <c r="H564" t="s">
        <v>2139</v>
      </c>
      <c r="I564" s="1"/>
      <c r="J564" s="1"/>
      <c r="K564" s="7" t="s">
        <v>3249</v>
      </c>
      <c r="L564" s="14"/>
      <c r="M564" s="1" t="s">
        <v>1950</v>
      </c>
      <c r="N564" s="1" t="s">
        <v>2128</v>
      </c>
      <c r="O564" s="4" t="s">
        <v>3276</v>
      </c>
      <c r="P564" s="6" t="s">
        <v>2126</v>
      </c>
    </row>
    <row r="565" spans="1:16" customFormat="1" hidden="1" x14ac:dyDescent="0.2">
      <c r="B565" t="s">
        <v>1948</v>
      </c>
      <c r="C565" t="s">
        <v>1949</v>
      </c>
      <c r="F565" s="1" t="s">
        <v>15</v>
      </c>
      <c r="G565" t="s">
        <v>3189</v>
      </c>
      <c r="H565" t="s">
        <v>3190</v>
      </c>
      <c r="I565" s="1"/>
      <c r="J565" s="1"/>
      <c r="K565" s="7" t="s">
        <v>3249</v>
      </c>
      <c r="L565" s="14"/>
      <c r="M565" s="1" t="s">
        <v>1950</v>
      </c>
      <c r="N565" s="1" t="s">
        <v>2128</v>
      </c>
      <c r="O565" s="4" t="s">
        <v>3276</v>
      </c>
      <c r="P565" s="6" t="s">
        <v>2126</v>
      </c>
    </row>
    <row r="566" spans="1:16" customFormat="1" hidden="1" x14ac:dyDescent="0.2">
      <c r="B566" t="s">
        <v>1948</v>
      </c>
      <c r="C566" t="s">
        <v>1949</v>
      </c>
      <c r="F566" s="1" t="s">
        <v>15</v>
      </c>
      <c r="G566" t="s">
        <v>3191</v>
      </c>
      <c r="H566" t="s">
        <v>3192</v>
      </c>
      <c r="I566" s="1"/>
      <c r="J566" s="1"/>
      <c r="K566" s="7" t="s">
        <v>3249</v>
      </c>
      <c r="L566" s="14"/>
      <c r="M566" s="1" t="s">
        <v>1950</v>
      </c>
      <c r="N566" s="1" t="s">
        <v>2128</v>
      </c>
      <c r="O566" s="4" t="s">
        <v>3276</v>
      </c>
      <c r="P566" s="6" t="s">
        <v>2126</v>
      </c>
    </row>
    <row r="567" spans="1:16" customFormat="1" hidden="1" x14ac:dyDescent="0.2">
      <c r="B567" t="s">
        <v>1948</v>
      </c>
      <c r="C567" t="s">
        <v>1949</v>
      </c>
      <c r="F567" s="1" t="s">
        <v>15</v>
      </c>
      <c r="G567" t="s">
        <v>3193</v>
      </c>
      <c r="H567" s="4" t="s">
        <v>3194</v>
      </c>
      <c r="I567" s="1"/>
      <c r="J567" s="1"/>
      <c r="K567" s="7" t="s">
        <v>3249</v>
      </c>
      <c r="L567" s="14"/>
      <c r="M567" s="1" t="s">
        <v>1950</v>
      </c>
      <c r="N567" s="1" t="s">
        <v>2128</v>
      </c>
      <c r="O567" s="4" t="s">
        <v>3276</v>
      </c>
      <c r="P567" s="6" t="s">
        <v>2126</v>
      </c>
    </row>
    <row r="568" spans="1:16" customFormat="1" hidden="1" x14ac:dyDescent="0.2">
      <c r="B568" t="s">
        <v>1948</v>
      </c>
      <c r="C568" t="s">
        <v>1949</v>
      </c>
      <c r="F568" s="1" t="s">
        <v>15</v>
      </c>
      <c r="G568" t="s">
        <v>3195</v>
      </c>
      <c r="H568" t="s">
        <v>3196</v>
      </c>
      <c r="I568" s="1"/>
      <c r="J568" s="1"/>
      <c r="K568" s="7" t="s">
        <v>3249</v>
      </c>
      <c r="L568" s="14"/>
      <c r="M568" s="1" t="s">
        <v>1950</v>
      </c>
      <c r="N568" s="1" t="s">
        <v>2128</v>
      </c>
      <c r="O568" s="4" t="s">
        <v>3276</v>
      </c>
      <c r="P568" s="6" t="s">
        <v>2126</v>
      </c>
    </row>
    <row r="569" spans="1:16" customFormat="1" hidden="1" x14ac:dyDescent="0.2">
      <c r="B569" t="s">
        <v>1948</v>
      </c>
      <c r="C569" t="s">
        <v>1949</v>
      </c>
      <c r="F569" s="1" t="s">
        <v>15</v>
      </c>
      <c r="G569" s="4" t="s">
        <v>3197</v>
      </c>
      <c r="H569" t="s">
        <v>3198</v>
      </c>
      <c r="I569" s="1"/>
      <c r="J569" s="1"/>
      <c r="K569" s="7" t="s">
        <v>3249</v>
      </c>
      <c r="L569" s="14"/>
      <c r="M569" s="1" t="s">
        <v>1950</v>
      </c>
      <c r="N569" s="1" t="s">
        <v>2128</v>
      </c>
      <c r="O569" s="4" t="s">
        <v>3276</v>
      </c>
      <c r="P569" s="6" t="s">
        <v>2126</v>
      </c>
    </row>
    <row r="570" spans="1:16" customFormat="1" hidden="1" x14ac:dyDescent="0.2">
      <c r="B570" t="s">
        <v>1948</v>
      </c>
      <c r="C570" t="s">
        <v>1949</v>
      </c>
      <c r="F570" s="1" t="s">
        <v>15</v>
      </c>
      <c r="G570" t="s">
        <v>3199</v>
      </c>
      <c r="H570" t="s">
        <v>3200</v>
      </c>
      <c r="I570" s="1"/>
      <c r="J570" s="1"/>
      <c r="K570" s="7" t="s">
        <v>3249</v>
      </c>
      <c r="L570" s="14"/>
      <c r="M570" s="1" t="s">
        <v>1950</v>
      </c>
      <c r="N570" s="1" t="s">
        <v>2128</v>
      </c>
      <c r="O570" s="4" t="s">
        <v>3276</v>
      </c>
      <c r="P570" s="6" t="s">
        <v>2126</v>
      </c>
    </row>
    <row r="571" spans="1:16" customFormat="1" hidden="1" x14ac:dyDescent="0.2">
      <c r="B571" t="s">
        <v>1948</v>
      </c>
      <c r="C571" t="s">
        <v>1949</v>
      </c>
      <c r="F571" s="1" t="s">
        <v>15</v>
      </c>
      <c r="G571" t="s">
        <v>3201</v>
      </c>
      <c r="H571" t="s">
        <v>3202</v>
      </c>
      <c r="I571" s="1"/>
      <c r="J571" s="1"/>
      <c r="K571" s="7" t="s">
        <v>3249</v>
      </c>
      <c r="L571" s="14"/>
      <c r="M571" s="1" t="s">
        <v>1950</v>
      </c>
      <c r="N571" s="1" t="s">
        <v>2128</v>
      </c>
      <c r="O571" s="4" t="s">
        <v>3276</v>
      </c>
      <c r="P571" s="6" t="s">
        <v>2126</v>
      </c>
    </row>
    <row r="572" spans="1:16" customFormat="1" hidden="1" x14ac:dyDescent="0.2">
      <c r="B572" t="s">
        <v>1948</v>
      </c>
      <c r="C572" t="s">
        <v>1949</v>
      </c>
      <c r="F572" s="1" t="s">
        <v>15</v>
      </c>
      <c r="G572" t="s">
        <v>3203</v>
      </c>
      <c r="H572" t="s">
        <v>3204</v>
      </c>
      <c r="I572" s="1"/>
      <c r="J572" s="1"/>
      <c r="K572" s="7" t="s">
        <v>3249</v>
      </c>
      <c r="L572" s="14"/>
      <c r="M572" s="1" t="s">
        <v>1950</v>
      </c>
      <c r="N572" s="1" t="s">
        <v>2128</v>
      </c>
      <c r="O572" s="4" t="s">
        <v>3276</v>
      </c>
      <c r="P572" s="6" t="s">
        <v>2126</v>
      </c>
    </row>
    <row r="573" spans="1:16" ht="280.5" hidden="1" x14ac:dyDescent="0.2">
      <c r="A573" s="22" t="s">
        <v>3354</v>
      </c>
      <c r="B573" s="18" t="s">
        <v>1951</v>
      </c>
      <c r="C573" s="18" t="s">
        <v>1952</v>
      </c>
      <c r="F573" s="21" t="s">
        <v>12</v>
      </c>
      <c r="G573" s="18" t="s">
        <v>2138</v>
      </c>
      <c r="H573" s="18" t="s">
        <v>2139</v>
      </c>
      <c r="K573" s="20" t="s">
        <v>3249</v>
      </c>
      <c r="L573" s="17" t="s">
        <v>3272</v>
      </c>
      <c r="M573" s="17" t="s">
        <v>3255</v>
      </c>
      <c r="N573" s="21" t="s">
        <v>2119</v>
      </c>
      <c r="O573" s="17" t="s">
        <v>3271</v>
      </c>
      <c r="P573" s="21" t="s">
        <v>3411</v>
      </c>
    </row>
    <row r="574" spans="1:16" ht="280.5" hidden="1" x14ac:dyDescent="0.2">
      <c r="A574" s="22" t="s">
        <v>3354</v>
      </c>
      <c r="B574" s="18" t="s">
        <v>1951</v>
      </c>
      <c r="C574" s="18" t="s">
        <v>1952</v>
      </c>
      <c r="F574" s="21" t="s">
        <v>15</v>
      </c>
      <c r="G574" s="22" t="s">
        <v>3269</v>
      </c>
      <c r="H574" s="22" t="s">
        <v>3253</v>
      </c>
      <c r="K574" s="20" t="s">
        <v>3249</v>
      </c>
      <c r="L574" s="17" t="s">
        <v>3272</v>
      </c>
      <c r="M574" s="17" t="s">
        <v>3255</v>
      </c>
      <c r="N574" s="21" t="s">
        <v>2119</v>
      </c>
      <c r="O574" s="21" t="s">
        <v>6</v>
      </c>
      <c r="P574" s="21" t="s">
        <v>3411</v>
      </c>
    </row>
    <row r="575" spans="1:16" ht="280.5" hidden="1" x14ac:dyDescent="0.2">
      <c r="A575" s="22" t="s">
        <v>3354</v>
      </c>
      <c r="B575" s="18" t="s">
        <v>1951</v>
      </c>
      <c r="C575" s="18" t="s">
        <v>1952</v>
      </c>
      <c r="F575" s="21" t="s">
        <v>15</v>
      </c>
      <c r="G575" s="22" t="s">
        <v>3270</v>
      </c>
      <c r="H575" s="18" t="s">
        <v>3205</v>
      </c>
      <c r="K575" s="20" t="s">
        <v>3249</v>
      </c>
      <c r="L575" s="17" t="s">
        <v>3272</v>
      </c>
      <c r="M575" s="17" t="s">
        <v>3255</v>
      </c>
      <c r="N575" s="21" t="s">
        <v>2119</v>
      </c>
      <c r="O575" s="21" t="s">
        <v>6</v>
      </c>
      <c r="P575" s="21" t="s">
        <v>3411</v>
      </c>
    </row>
    <row r="576" spans="1:16" ht="280.5" hidden="1" x14ac:dyDescent="0.2">
      <c r="A576" s="22" t="s">
        <v>3354</v>
      </c>
      <c r="B576" s="18" t="s">
        <v>1951</v>
      </c>
      <c r="C576" s="18" t="s">
        <v>1952</v>
      </c>
      <c r="F576" s="21" t="s">
        <v>15</v>
      </c>
      <c r="G576" s="22" t="s">
        <v>3267</v>
      </c>
      <c r="H576" s="22" t="s">
        <v>3268</v>
      </c>
      <c r="K576" s="20" t="s">
        <v>3249</v>
      </c>
      <c r="L576" s="17" t="s">
        <v>3272</v>
      </c>
      <c r="M576" s="17" t="s">
        <v>3255</v>
      </c>
      <c r="N576" s="21" t="s">
        <v>2119</v>
      </c>
      <c r="P576" s="21" t="s">
        <v>3411</v>
      </c>
    </row>
    <row r="577" spans="1:17" customFormat="1" ht="255" hidden="1" x14ac:dyDescent="0.2">
      <c r="A577" s="4" t="s">
        <v>1258</v>
      </c>
      <c r="B577" s="4" t="s">
        <v>1258</v>
      </c>
      <c r="C577" s="4" t="s">
        <v>3351</v>
      </c>
      <c r="D577" s="4"/>
      <c r="E577" s="4"/>
      <c r="F577" s="1" t="s">
        <v>12</v>
      </c>
      <c r="G577" t="s">
        <v>2138</v>
      </c>
      <c r="H577" t="s">
        <v>2139</v>
      </c>
      <c r="I577" s="1"/>
      <c r="J577" s="1"/>
      <c r="K577" s="7" t="s">
        <v>3249</v>
      </c>
      <c r="L577" s="6" t="s">
        <v>3352</v>
      </c>
      <c r="M577" s="1" t="s">
        <v>1833</v>
      </c>
      <c r="N577" s="1" t="s">
        <v>2128</v>
      </c>
      <c r="O577" s="1" t="s">
        <v>2130</v>
      </c>
      <c r="P577" s="21" t="s">
        <v>3411</v>
      </c>
      <c r="Q577" s="6" t="s">
        <v>3317</v>
      </c>
    </row>
    <row r="578" spans="1:17" customFormat="1" ht="255" hidden="1" x14ac:dyDescent="0.2">
      <c r="A578" s="4" t="s">
        <v>1258</v>
      </c>
      <c r="B578" s="4" t="s">
        <v>1258</v>
      </c>
      <c r="C578" s="4" t="s">
        <v>3351</v>
      </c>
      <c r="D578" s="4"/>
      <c r="E578" s="4"/>
      <c r="F578" s="1" t="s">
        <v>15</v>
      </c>
      <c r="G578" t="s">
        <v>3206</v>
      </c>
      <c r="H578" t="s">
        <v>3207</v>
      </c>
      <c r="I578" s="1"/>
      <c r="J578" s="1"/>
      <c r="K578" s="7" t="s">
        <v>3249</v>
      </c>
      <c r="L578" s="6" t="s">
        <v>3352</v>
      </c>
      <c r="M578" s="1" t="s">
        <v>1833</v>
      </c>
      <c r="N578" s="1" t="s">
        <v>2128</v>
      </c>
      <c r="O578" s="1" t="s">
        <v>2130</v>
      </c>
      <c r="P578" s="21" t="s">
        <v>3411</v>
      </c>
      <c r="Q578" s="6" t="s">
        <v>3317</v>
      </c>
    </row>
    <row r="579" spans="1:17" customFormat="1" ht="255" hidden="1" x14ac:dyDescent="0.2">
      <c r="A579" s="4" t="s">
        <v>1258</v>
      </c>
      <c r="B579" s="4" t="s">
        <v>1258</v>
      </c>
      <c r="C579" s="4" t="s">
        <v>3351</v>
      </c>
      <c r="D579" s="4"/>
      <c r="E579" s="4"/>
      <c r="F579" s="1" t="s">
        <v>15</v>
      </c>
      <c r="G579" t="s">
        <v>3208</v>
      </c>
      <c r="H579" t="s">
        <v>3209</v>
      </c>
      <c r="I579" s="1"/>
      <c r="J579" s="1"/>
      <c r="K579" s="7" t="s">
        <v>3249</v>
      </c>
      <c r="L579" s="6" t="s">
        <v>3352</v>
      </c>
      <c r="M579" s="1" t="s">
        <v>1833</v>
      </c>
      <c r="N579" s="1" t="s">
        <v>2128</v>
      </c>
      <c r="O579" s="1" t="s">
        <v>2130</v>
      </c>
      <c r="P579" s="21" t="s">
        <v>3411</v>
      </c>
      <c r="Q579" s="6" t="s">
        <v>3317</v>
      </c>
    </row>
    <row r="580" spans="1:17" customFormat="1" ht="255" hidden="1" x14ac:dyDescent="0.2">
      <c r="A580" s="4" t="s">
        <v>1258</v>
      </c>
      <c r="B580" s="4" t="s">
        <v>1258</v>
      </c>
      <c r="C580" s="4" t="s">
        <v>3351</v>
      </c>
      <c r="D580" s="4"/>
      <c r="E580" s="4"/>
      <c r="F580" s="1" t="s">
        <v>15</v>
      </c>
      <c r="G580" t="s">
        <v>3228</v>
      </c>
      <c r="H580" t="s">
        <v>3229</v>
      </c>
      <c r="I580" s="1"/>
      <c r="J580" s="1"/>
      <c r="K580" s="7" t="s">
        <v>3249</v>
      </c>
      <c r="L580" s="6" t="s">
        <v>3352</v>
      </c>
      <c r="M580" s="1" t="s">
        <v>1259</v>
      </c>
      <c r="N580" t="s">
        <v>6</v>
      </c>
      <c r="P580" s="21" t="s">
        <v>3411</v>
      </c>
      <c r="Q580" s="6"/>
    </row>
    <row r="581" spans="1:17" customFormat="1" ht="255" hidden="1" x14ac:dyDescent="0.2">
      <c r="A581" s="4" t="s">
        <v>1258</v>
      </c>
      <c r="B581" s="4" t="s">
        <v>1258</v>
      </c>
      <c r="C581" s="4" t="s">
        <v>3351</v>
      </c>
      <c r="D581" s="4"/>
      <c r="E581" s="4"/>
      <c r="F581" s="1" t="s">
        <v>15</v>
      </c>
      <c r="G581" t="s">
        <v>3230</v>
      </c>
      <c r="H581" t="s">
        <v>3231</v>
      </c>
      <c r="I581" s="1"/>
      <c r="J581" s="1"/>
      <c r="K581" s="7" t="s">
        <v>3249</v>
      </c>
      <c r="L581" s="6" t="s">
        <v>3352</v>
      </c>
      <c r="M581" s="1" t="s">
        <v>1259</v>
      </c>
      <c r="N581" t="s">
        <v>6</v>
      </c>
      <c r="P581" s="21" t="s">
        <v>3411</v>
      </c>
      <c r="Q581" s="6"/>
    </row>
    <row r="582" spans="1:17" customFormat="1" ht="255" hidden="1" x14ac:dyDescent="0.2">
      <c r="A582" s="4" t="s">
        <v>1263</v>
      </c>
      <c r="B582" s="4" t="s">
        <v>1263</v>
      </c>
      <c r="C582" s="4" t="s">
        <v>3355</v>
      </c>
      <c r="D582" s="4"/>
      <c r="E582" s="4"/>
      <c r="F582" s="1" t="s">
        <v>12</v>
      </c>
      <c r="G582" t="s">
        <v>2138</v>
      </c>
      <c r="H582" t="s">
        <v>2139</v>
      </c>
      <c r="I582" s="1"/>
      <c r="J582" s="1"/>
      <c r="K582" s="7" t="s">
        <v>3249</v>
      </c>
      <c r="L582" s="6" t="s">
        <v>3353</v>
      </c>
      <c r="M582" s="1" t="s">
        <v>1834</v>
      </c>
      <c r="N582" s="1" t="s">
        <v>2128</v>
      </c>
      <c r="P582" s="21" t="s">
        <v>3411</v>
      </c>
      <c r="Q582" s="6" t="s">
        <v>3318</v>
      </c>
    </row>
    <row r="583" spans="1:17" customFormat="1" ht="255" hidden="1" x14ac:dyDescent="0.2">
      <c r="A583" s="4" t="s">
        <v>1263</v>
      </c>
      <c r="B583" s="4" t="s">
        <v>1263</v>
      </c>
      <c r="C583" s="4" t="s">
        <v>3355</v>
      </c>
      <c r="D583" s="4"/>
      <c r="E583" s="4"/>
      <c r="F583" s="1" t="s">
        <v>15</v>
      </c>
      <c r="G583" t="s">
        <v>3210</v>
      </c>
      <c r="H583" t="s">
        <v>3211</v>
      </c>
      <c r="I583" s="1"/>
      <c r="J583" s="1"/>
      <c r="K583" s="7" t="s">
        <v>3249</v>
      </c>
      <c r="L583" s="6" t="s">
        <v>3353</v>
      </c>
      <c r="M583" s="1" t="s">
        <v>1834</v>
      </c>
      <c r="N583" s="1" t="s">
        <v>2128</v>
      </c>
      <c r="P583" s="21" t="s">
        <v>3411</v>
      </c>
      <c r="Q583" s="6" t="s">
        <v>3318</v>
      </c>
    </row>
    <row r="584" spans="1:17" customFormat="1" ht="255" hidden="1" x14ac:dyDescent="0.2">
      <c r="A584" s="4" t="s">
        <v>1263</v>
      </c>
      <c r="B584" s="4" t="s">
        <v>1263</v>
      </c>
      <c r="C584" s="4" t="s">
        <v>3355</v>
      </c>
      <c r="D584" s="4"/>
      <c r="E584" s="4"/>
      <c r="F584" s="1" t="s">
        <v>15</v>
      </c>
      <c r="G584" t="s">
        <v>3212</v>
      </c>
      <c r="H584" t="s">
        <v>3213</v>
      </c>
      <c r="I584" s="1"/>
      <c r="J584" s="1"/>
      <c r="K584" s="7" t="s">
        <v>3249</v>
      </c>
      <c r="L584" s="6" t="s">
        <v>3353</v>
      </c>
      <c r="M584" s="1" t="s">
        <v>1834</v>
      </c>
      <c r="N584" s="1" t="s">
        <v>2128</v>
      </c>
      <c r="P584" s="21" t="s">
        <v>3411</v>
      </c>
      <c r="Q584" s="6" t="s">
        <v>3318</v>
      </c>
    </row>
    <row r="585" spans="1:17" customFormat="1" ht="25.5" hidden="1" x14ac:dyDescent="0.2">
      <c r="A585" s="4" t="s">
        <v>1263</v>
      </c>
      <c r="B585" t="s">
        <v>1835</v>
      </c>
      <c r="C585" t="s">
        <v>1836</v>
      </c>
      <c r="F585" s="1" t="s">
        <v>12</v>
      </c>
      <c r="G585" t="s">
        <v>2138</v>
      </c>
      <c r="H585" t="s">
        <v>2139</v>
      </c>
      <c r="I585" s="1"/>
      <c r="J585" s="1"/>
      <c r="K585" s="7" t="s">
        <v>3249</v>
      </c>
      <c r="L585" s="14"/>
      <c r="M585" s="1" t="s">
        <v>1837</v>
      </c>
      <c r="N585" s="1" t="s">
        <v>2128</v>
      </c>
      <c r="P585" s="6" t="s">
        <v>2126</v>
      </c>
      <c r="Q585" s="6" t="s">
        <v>3319</v>
      </c>
    </row>
    <row r="586" spans="1:17" customFormat="1" ht="25.5" hidden="1" x14ac:dyDescent="0.2">
      <c r="A586" s="4" t="s">
        <v>1263</v>
      </c>
      <c r="B586" t="s">
        <v>1835</v>
      </c>
      <c r="C586" t="s">
        <v>1836</v>
      </c>
      <c r="F586" s="1" t="s">
        <v>15</v>
      </c>
      <c r="G586" t="s">
        <v>3214</v>
      </c>
      <c r="H586" t="s">
        <v>3215</v>
      </c>
      <c r="I586" s="1"/>
      <c r="J586" s="1"/>
      <c r="K586" s="7" t="s">
        <v>3249</v>
      </c>
      <c r="L586" s="14"/>
      <c r="M586" s="1" t="s">
        <v>1837</v>
      </c>
      <c r="N586" s="1" t="s">
        <v>2128</v>
      </c>
      <c r="P586" s="6" t="s">
        <v>2126</v>
      </c>
      <c r="Q586" s="6" t="s">
        <v>3319</v>
      </c>
    </row>
    <row r="587" spans="1:17" customFormat="1" ht="25.5" hidden="1" x14ac:dyDescent="0.2">
      <c r="A587" s="4" t="s">
        <v>1263</v>
      </c>
      <c r="B587" t="s">
        <v>1835</v>
      </c>
      <c r="C587" t="s">
        <v>1836</v>
      </c>
      <c r="F587" s="1" t="s">
        <v>15</v>
      </c>
      <c r="G587" t="s">
        <v>3216</v>
      </c>
      <c r="H587" t="s">
        <v>3217</v>
      </c>
      <c r="I587" s="1"/>
      <c r="J587" s="1"/>
      <c r="K587" s="7" t="s">
        <v>3249</v>
      </c>
      <c r="L587" s="14"/>
      <c r="M587" s="1" t="s">
        <v>1837</v>
      </c>
      <c r="N587" s="1" t="s">
        <v>2128</v>
      </c>
      <c r="P587" s="6" t="s">
        <v>2126</v>
      </c>
      <c r="Q587" s="6" t="s">
        <v>3319</v>
      </c>
    </row>
    <row r="588" spans="1:17" customFormat="1" ht="25.5" hidden="1" x14ac:dyDescent="0.2">
      <c r="A588" s="4"/>
      <c r="B588" t="s">
        <v>1768</v>
      </c>
      <c r="C588" t="s">
        <v>1769</v>
      </c>
      <c r="F588" s="1" t="s">
        <v>12</v>
      </c>
      <c r="G588" t="s">
        <v>2138</v>
      </c>
      <c r="H588" t="s">
        <v>2139</v>
      </c>
      <c r="I588" s="1"/>
      <c r="J588" s="1"/>
      <c r="K588" s="7" t="s">
        <v>3249</v>
      </c>
      <c r="L588" s="14"/>
      <c r="M588" s="1" t="s">
        <v>1770</v>
      </c>
      <c r="N588" t="s">
        <v>6</v>
      </c>
      <c r="P588" s="6" t="s">
        <v>3572</v>
      </c>
    </row>
    <row r="589" spans="1:17" customFormat="1" ht="25.5" hidden="1" x14ac:dyDescent="0.2">
      <c r="B589" t="s">
        <v>1768</v>
      </c>
      <c r="C589" t="s">
        <v>1769</v>
      </c>
      <c r="F589" s="1" t="s">
        <v>15</v>
      </c>
      <c r="G589" t="s">
        <v>3218</v>
      </c>
      <c r="H589" t="s">
        <v>3219</v>
      </c>
      <c r="I589" s="1"/>
      <c r="J589" s="1"/>
      <c r="K589" s="7" t="s">
        <v>3249</v>
      </c>
      <c r="L589" s="14"/>
      <c r="M589" s="1" t="s">
        <v>1770</v>
      </c>
      <c r="N589" t="s">
        <v>6</v>
      </c>
      <c r="P589" s="6" t="s">
        <v>3572</v>
      </c>
    </row>
    <row r="590" spans="1:17" customFormat="1" ht="25.5" hidden="1" x14ac:dyDescent="0.2">
      <c r="B590" t="s">
        <v>1768</v>
      </c>
      <c r="C590" t="s">
        <v>1769</v>
      </c>
      <c r="F590" s="1" t="s">
        <v>15</v>
      </c>
      <c r="G590" t="s">
        <v>3220</v>
      </c>
      <c r="H590" t="s">
        <v>3221</v>
      </c>
      <c r="I590" s="1"/>
      <c r="J590" s="1"/>
      <c r="K590" s="7" t="s">
        <v>3249</v>
      </c>
      <c r="L590" s="14"/>
      <c r="M590" s="1" t="s">
        <v>1770</v>
      </c>
      <c r="N590" t="s">
        <v>6</v>
      </c>
      <c r="P590" s="6" t="s">
        <v>3572</v>
      </c>
    </row>
    <row r="591" spans="1:17" customFormat="1" ht="25.5" hidden="1" x14ac:dyDescent="0.2">
      <c r="B591" t="s">
        <v>1771</v>
      </c>
      <c r="C591" t="s">
        <v>1769</v>
      </c>
      <c r="F591" s="1" t="s">
        <v>12</v>
      </c>
      <c r="G591" t="s">
        <v>2138</v>
      </c>
      <c r="H591" t="s">
        <v>2139</v>
      </c>
      <c r="I591" s="1"/>
      <c r="J591" s="1"/>
      <c r="K591" s="7" t="s">
        <v>3249</v>
      </c>
      <c r="L591" s="14"/>
      <c r="M591" s="1" t="s">
        <v>1772</v>
      </c>
      <c r="N591" t="s">
        <v>6</v>
      </c>
      <c r="P591" s="6" t="s">
        <v>3572</v>
      </c>
    </row>
    <row r="592" spans="1:17" customFormat="1" ht="25.5" hidden="1" x14ac:dyDescent="0.2">
      <c r="B592" t="s">
        <v>1771</v>
      </c>
      <c r="C592" t="s">
        <v>1769</v>
      </c>
      <c r="F592" s="1" t="s">
        <v>15</v>
      </c>
      <c r="G592" t="s">
        <v>3222</v>
      </c>
      <c r="H592" t="s">
        <v>3223</v>
      </c>
      <c r="I592" s="1"/>
      <c r="J592" s="1"/>
      <c r="K592" s="7" t="s">
        <v>3249</v>
      </c>
      <c r="L592" s="14"/>
      <c r="M592" s="1" t="s">
        <v>1772</v>
      </c>
      <c r="N592" t="s">
        <v>6</v>
      </c>
      <c r="P592" s="6" t="s">
        <v>3572</v>
      </c>
    </row>
    <row r="593" spans="1:17" customFormat="1" ht="255" hidden="1" x14ac:dyDescent="0.2">
      <c r="A593" s="4" t="s">
        <v>1263</v>
      </c>
      <c r="B593" s="4" t="s">
        <v>1263</v>
      </c>
      <c r="C593" s="4" t="s">
        <v>3355</v>
      </c>
      <c r="D593" s="4"/>
      <c r="E593" s="4"/>
      <c r="F593" s="1" t="s">
        <v>15</v>
      </c>
      <c r="G593" t="s">
        <v>3234</v>
      </c>
      <c r="H593" t="s">
        <v>3235</v>
      </c>
      <c r="I593" s="1"/>
      <c r="J593" s="1"/>
      <c r="K593" s="7" t="s">
        <v>3249</v>
      </c>
      <c r="L593" s="6" t="s">
        <v>3353</v>
      </c>
      <c r="M593" s="1" t="s">
        <v>1264</v>
      </c>
      <c r="N593" t="s">
        <v>2129</v>
      </c>
      <c r="P593" s="21" t="s">
        <v>3411</v>
      </c>
      <c r="Q593" s="6" t="s">
        <v>3320</v>
      </c>
    </row>
    <row r="594" spans="1:17" customFormat="1" ht="255" hidden="1" x14ac:dyDescent="0.2">
      <c r="A594" s="4" t="s">
        <v>1263</v>
      </c>
      <c r="B594" s="4" t="s">
        <v>1263</v>
      </c>
      <c r="C594" s="4" t="s">
        <v>3355</v>
      </c>
      <c r="D594" s="4"/>
      <c r="E594" s="4"/>
      <c r="F594" s="1" t="s">
        <v>15</v>
      </c>
      <c r="G594" t="s">
        <v>3236</v>
      </c>
      <c r="H594" t="s">
        <v>3237</v>
      </c>
      <c r="I594" s="1"/>
      <c r="J594" s="1"/>
      <c r="K594" s="7" t="s">
        <v>3249</v>
      </c>
      <c r="L594" s="6" t="s">
        <v>3353</v>
      </c>
      <c r="M594" s="1" t="s">
        <v>1264</v>
      </c>
      <c r="N594" t="s">
        <v>2129</v>
      </c>
      <c r="P594" s="21" t="s">
        <v>3411</v>
      </c>
      <c r="Q594" s="6" t="s">
        <v>3320</v>
      </c>
    </row>
    <row r="595" spans="1:17" customFormat="1" ht="255" hidden="1" x14ac:dyDescent="0.2">
      <c r="A595" s="4" t="s">
        <v>1263</v>
      </c>
      <c r="B595" s="4" t="s">
        <v>1263</v>
      </c>
      <c r="C595" s="4" t="s">
        <v>3355</v>
      </c>
      <c r="D595" s="4"/>
      <c r="E595" s="4"/>
      <c r="F595" s="1" t="s">
        <v>15</v>
      </c>
      <c r="G595" t="s">
        <v>3238</v>
      </c>
      <c r="H595" t="s">
        <v>3239</v>
      </c>
      <c r="I595" s="1"/>
      <c r="J595" s="1"/>
      <c r="K595" s="7" t="s">
        <v>3249</v>
      </c>
      <c r="L595" s="6" t="s">
        <v>3353</v>
      </c>
      <c r="M595" s="1" t="s">
        <v>1264</v>
      </c>
      <c r="N595" t="s">
        <v>2129</v>
      </c>
      <c r="P595" s="21" t="s">
        <v>3411</v>
      </c>
      <c r="Q595" s="6"/>
    </row>
    <row r="596" spans="1:17" customFormat="1" ht="255" hidden="1" x14ac:dyDescent="0.2">
      <c r="A596" s="4" t="s">
        <v>1263</v>
      </c>
      <c r="B596" s="4" t="s">
        <v>1263</v>
      </c>
      <c r="C596" s="4" t="s">
        <v>3355</v>
      </c>
      <c r="D596" s="4"/>
      <c r="E596" s="4"/>
      <c r="F596" s="1" t="s">
        <v>15</v>
      </c>
      <c r="G596" t="s">
        <v>3240</v>
      </c>
      <c r="H596" t="s">
        <v>3241</v>
      </c>
      <c r="I596" s="1"/>
      <c r="J596" s="1"/>
      <c r="K596" s="7" t="s">
        <v>3249</v>
      </c>
      <c r="L596" s="6" t="s">
        <v>3353</v>
      </c>
      <c r="M596" s="1" t="s">
        <v>1264</v>
      </c>
      <c r="N596" t="s">
        <v>2129</v>
      </c>
      <c r="P596" s="21" t="s">
        <v>3411</v>
      </c>
      <c r="Q596" s="6"/>
    </row>
    <row r="597" spans="1:17" customFormat="1" ht="267.75" hidden="1" x14ac:dyDescent="0.2">
      <c r="A597" s="4" t="s">
        <v>3361</v>
      </c>
      <c r="B597" t="s">
        <v>1690</v>
      </c>
      <c r="C597" t="s">
        <v>1691</v>
      </c>
      <c r="F597" s="1" t="s">
        <v>12</v>
      </c>
      <c r="G597" t="s">
        <v>2138</v>
      </c>
      <c r="H597" t="s">
        <v>2139</v>
      </c>
      <c r="I597" s="1"/>
      <c r="J597" s="1"/>
      <c r="K597" s="7" t="s">
        <v>3249</v>
      </c>
      <c r="L597" s="17" t="s">
        <v>3294</v>
      </c>
      <c r="M597" s="17" t="s">
        <v>3295</v>
      </c>
      <c r="N597" t="s">
        <v>6</v>
      </c>
      <c r="P597" s="21" t="s">
        <v>3411</v>
      </c>
    </row>
    <row r="598" spans="1:17" customFormat="1" ht="267.75" hidden="1" x14ac:dyDescent="0.2">
      <c r="A598" s="4" t="s">
        <v>3361</v>
      </c>
      <c r="B598" t="s">
        <v>1690</v>
      </c>
      <c r="C598" t="s">
        <v>1691</v>
      </c>
      <c r="F598" s="1" t="s">
        <v>15</v>
      </c>
      <c r="G598" t="s">
        <v>3224</v>
      </c>
      <c r="H598" t="s">
        <v>3225</v>
      </c>
      <c r="I598" s="1"/>
      <c r="J598" s="1"/>
      <c r="K598" s="7" t="s">
        <v>3249</v>
      </c>
      <c r="L598" s="17" t="s">
        <v>3294</v>
      </c>
      <c r="M598" s="17" t="s">
        <v>3295</v>
      </c>
      <c r="N598" t="s">
        <v>6</v>
      </c>
      <c r="P598" s="21" t="s">
        <v>3411</v>
      </c>
    </row>
    <row r="599" spans="1:17" customFormat="1" ht="267.75" hidden="1" x14ac:dyDescent="0.2">
      <c r="A599" s="4" t="s">
        <v>3361</v>
      </c>
      <c r="B599" t="s">
        <v>1690</v>
      </c>
      <c r="C599" t="s">
        <v>1691</v>
      </c>
      <c r="F599" s="1" t="s">
        <v>15</v>
      </c>
      <c r="G599" t="s">
        <v>3226</v>
      </c>
      <c r="H599" t="s">
        <v>3227</v>
      </c>
      <c r="I599" s="1"/>
      <c r="J599" s="1"/>
      <c r="K599" s="7" t="s">
        <v>3249</v>
      </c>
      <c r="L599" s="17" t="s">
        <v>3294</v>
      </c>
      <c r="M599" s="17" t="s">
        <v>3295</v>
      </c>
      <c r="N599" t="s">
        <v>6</v>
      </c>
      <c r="P599" s="21" t="s">
        <v>3411</v>
      </c>
    </row>
    <row r="600" spans="1:17" customFormat="1" ht="25.5" hidden="1" x14ac:dyDescent="0.2">
      <c r="B600" t="s">
        <v>1260</v>
      </c>
      <c r="C600" t="s">
        <v>1261</v>
      </c>
      <c r="F600" s="1" t="s">
        <v>12</v>
      </c>
      <c r="G600" t="s">
        <v>2138</v>
      </c>
      <c r="H600" t="s">
        <v>2139</v>
      </c>
      <c r="I600" s="1"/>
      <c r="J600" s="1"/>
      <c r="K600" s="7" t="s">
        <v>3249</v>
      </c>
      <c r="L600" s="14"/>
      <c r="M600" s="1" t="s">
        <v>1262</v>
      </c>
      <c r="N600" t="s">
        <v>6</v>
      </c>
      <c r="O600" s="1"/>
      <c r="P600" s="4" t="s">
        <v>2126</v>
      </c>
    </row>
    <row r="601" spans="1:17" customFormat="1" ht="38.25" hidden="1" x14ac:dyDescent="0.2">
      <c r="B601" t="s">
        <v>1260</v>
      </c>
      <c r="C601" t="s">
        <v>1261</v>
      </c>
      <c r="F601" s="1" t="s">
        <v>15</v>
      </c>
      <c r="G601" t="s">
        <v>3232</v>
      </c>
      <c r="H601" t="s">
        <v>3232</v>
      </c>
      <c r="I601" s="1"/>
      <c r="J601" s="1"/>
      <c r="K601" s="7" t="s">
        <v>3249</v>
      </c>
      <c r="L601" s="14"/>
      <c r="M601" s="1" t="s">
        <v>1262</v>
      </c>
      <c r="N601" t="s">
        <v>6</v>
      </c>
      <c r="O601" s="6" t="s">
        <v>3296</v>
      </c>
      <c r="P601" s="4" t="s">
        <v>2126</v>
      </c>
    </row>
    <row r="602" spans="1:17" customFormat="1" ht="38.25" hidden="1" x14ac:dyDescent="0.2">
      <c r="B602" t="s">
        <v>1260</v>
      </c>
      <c r="C602" t="s">
        <v>1261</v>
      </c>
      <c r="F602" s="1" t="s">
        <v>15</v>
      </c>
      <c r="G602" t="s">
        <v>3233</v>
      </c>
      <c r="H602" t="s">
        <v>3233</v>
      </c>
      <c r="I602" s="1"/>
      <c r="J602" s="1"/>
      <c r="K602" s="7" t="s">
        <v>3249</v>
      </c>
      <c r="L602" s="14"/>
      <c r="M602" s="1" t="s">
        <v>1262</v>
      </c>
      <c r="N602" t="s">
        <v>6</v>
      </c>
      <c r="O602" s="6" t="s">
        <v>3297</v>
      </c>
      <c r="P602" s="4" t="s">
        <v>2126</v>
      </c>
    </row>
    <row r="603" spans="1:17" customFormat="1" hidden="1" x14ac:dyDescent="0.2">
      <c r="B603" t="s">
        <v>212</v>
      </c>
      <c r="C603" t="s">
        <v>213</v>
      </c>
      <c r="F603" s="1" t="s">
        <v>12</v>
      </c>
      <c r="G603" t="s">
        <v>2138</v>
      </c>
      <c r="H603" t="s">
        <v>2139</v>
      </c>
      <c r="I603" s="1"/>
      <c r="J603" s="1"/>
      <c r="K603" s="7" t="s">
        <v>3249</v>
      </c>
      <c r="L603" s="14"/>
      <c r="M603" s="1" t="s">
        <v>213</v>
      </c>
      <c r="N603" s="1" t="s">
        <v>2129</v>
      </c>
      <c r="O603" s="5" t="s">
        <v>2136</v>
      </c>
      <c r="P603" s="6" t="s">
        <v>2137</v>
      </c>
    </row>
    <row r="604" spans="1:17" customFormat="1" hidden="1" x14ac:dyDescent="0.2">
      <c r="B604" t="s">
        <v>212</v>
      </c>
      <c r="C604" t="s">
        <v>213</v>
      </c>
      <c r="F604" s="1" t="s">
        <v>15</v>
      </c>
      <c r="G604" t="s">
        <v>3242</v>
      </c>
      <c r="H604" t="s">
        <v>3243</v>
      </c>
      <c r="I604" s="1"/>
      <c r="J604" s="1"/>
      <c r="K604" s="7" t="s">
        <v>3249</v>
      </c>
      <c r="L604" s="14"/>
      <c r="M604" s="1" t="s">
        <v>213</v>
      </c>
      <c r="N604" s="1" t="s">
        <v>2129</v>
      </c>
      <c r="O604" t="s">
        <v>6</v>
      </c>
      <c r="P604" s="6" t="s">
        <v>2137</v>
      </c>
    </row>
    <row r="605" spans="1:17" customFormat="1" ht="25.5" hidden="1" x14ac:dyDescent="0.2">
      <c r="B605" t="s">
        <v>185</v>
      </c>
      <c r="C605" t="s">
        <v>186</v>
      </c>
      <c r="F605" s="1" t="s">
        <v>12</v>
      </c>
      <c r="G605" t="s">
        <v>2138</v>
      </c>
      <c r="H605" t="s">
        <v>2139</v>
      </c>
      <c r="I605" s="1"/>
      <c r="J605" s="1"/>
      <c r="K605" s="7" t="s">
        <v>3249</v>
      </c>
      <c r="L605" s="14"/>
      <c r="M605" s="1" t="s">
        <v>187</v>
      </c>
      <c r="N605" s="1" t="s">
        <v>2129</v>
      </c>
      <c r="O605" t="s">
        <v>6</v>
      </c>
      <c r="P605" s="6" t="s">
        <v>3572</v>
      </c>
    </row>
    <row r="606" spans="1:17" customFormat="1" ht="25.5" hidden="1" x14ac:dyDescent="0.2">
      <c r="B606" t="s">
        <v>185</v>
      </c>
      <c r="C606" t="s">
        <v>186</v>
      </c>
      <c r="F606" s="1" t="s">
        <v>15</v>
      </c>
      <c r="G606" t="s">
        <v>3244</v>
      </c>
      <c r="H606" t="s">
        <v>3245</v>
      </c>
      <c r="I606" s="1"/>
      <c r="J606" s="1"/>
      <c r="K606" s="7" t="s">
        <v>3250</v>
      </c>
      <c r="L606" s="14"/>
      <c r="M606" s="1" t="s">
        <v>187</v>
      </c>
      <c r="N606" s="1" t="s">
        <v>2129</v>
      </c>
      <c r="O606" t="s">
        <v>6</v>
      </c>
      <c r="P606" s="6" t="s">
        <v>3572</v>
      </c>
    </row>
    <row r="607" spans="1:17" customFormat="1" ht="25.5" hidden="1" x14ac:dyDescent="0.2">
      <c r="B607" t="s">
        <v>185</v>
      </c>
      <c r="C607" t="s">
        <v>186</v>
      </c>
      <c r="F607" s="1" t="s">
        <v>15</v>
      </c>
      <c r="G607" t="s">
        <v>3246</v>
      </c>
      <c r="H607" t="s">
        <v>3247</v>
      </c>
      <c r="I607" s="1"/>
      <c r="J607" s="1"/>
      <c r="K607" s="7" t="s">
        <v>3251</v>
      </c>
      <c r="L607" s="14"/>
      <c r="M607" s="1" t="s">
        <v>187</v>
      </c>
      <c r="N607" s="1" t="s">
        <v>2129</v>
      </c>
      <c r="O607" t="s">
        <v>6</v>
      </c>
      <c r="P607" s="6" t="s">
        <v>3572</v>
      </c>
    </row>
  </sheetData>
  <autoFilter ref="A1:Q607">
    <filterColumn colId="1">
      <filters>
        <filter val="Rule 8"/>
      </filters>
    </filterColumn>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RowHeight="12.75" x14ac:dyDescent="0.2"/>
  <sheetData>
    <row r="1" spans="1:1" x14ac:dyDescent="0.2">
      <c r="A1" s="4" t="s">
        <v>3290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14"/>
  <sheetViews>
    <sheetView workbookViewId="0"/>
  </sheetViews>
  <sheetFormatPr defaultRowHeight="12.75" x14ac:dyDescent="0.2"/>
  <cols>
    <col min="1" max="1" width="11.85546875" bestFit="1" customWidth="1"/>
    <col min="2" max="2" width="32.140625" customWidth="1"/>
    <col min="3" max="3" width="16.42578125" customWidth="1"/>
    <col min="4" max="4" width="31.7109375" customWidth="1"/>
    <col min="5" max="5" width="21.42578125" customWidth="1"/>
    <col min="6" max="6" width="31" bestFit="1" customWidth="1"/>
    <col min="7" max="7" width="31.140625" bestFit="1" customWidth="1"/>
  </cols>
  <sheetData>
    <row r="1" spans="1:7" x14ac:dyDescent="0.2">
      <c r="D1" s="2" t="s">
        <v>3286</v>
      </c>
      <c r="E1" s="2" t="s">
        <v>3287</v>
      </c>
    </row>
    <row r="2" spans="1:7" x14ac:dyDescent="0.2">
      <c r="A2" s="4" t="s">
        <v>3284</v>
      </c>
      <c r="B2" t="s">
        <v>1838</v>
      </c>
      <c r="C2" s="4" t="s">
        <v>3285</v>
      </c>
      <c r="D2" s="4" t="s">
        <v>2126</v>
      </c>
      <c r="E2" s="4" t="s">
        <v>3288</v>
      </c>
    </row>
    <row r="4" spans="1:7" x14ac:dyDescent="0.2">
      <c r="A4" s="4" t="s">
        <v>3289</v>
      </c>
    </row>
    <row r="6" spans="1:7" x14ac:dyDescent="0.2">
      <c r="C6" s="4" t="s">
        <v>3554</v>
      </c>
      <c r="E6" s="4" t="s">
        <v>3560</v>
      </c>
    </row>
    <row r="8" spans="1:7" ht="38.25" x14ac:dyDescent="0.2">
      <c r="A8" s="15" t="s">
        <v>3340</v>
      </c>
      <c r="B8" s="16" t="s">
        <v>3326</v>
      </c>
      <c r="C8" s="25" t="s">
        <v>3328</v>
      </c>
      <c r="D8" s="15" t="s">
        <v>4</v>
      </c>
      <c r="E8" s="15" t="s">
        <v>5</v>
      </c>
      <c r="F8" s="16" t="s">
        <v>2</v>
      </c>
      <c r="G8" s="16" t="s">
        <v>3</v>
      </c>
    </row>
    <row r="9" spans="1:7" ht="115.5" x14ac:dyDescent="0.25">
      <c r="A9" s="22" t="s">
        <v>3555</v>
      </c>
      <c r="B9" s="19" t="s">
        <v>3561</v>
      </c>
      <c r="C9" s="19" t="s">
        <v>2119</v>
      </c>
      <c r="D9" s="17" t="s">
        <v>3568</v>
      </c>
      <c r="E9" s="21" t="s">
        <v>12</v>
      </c>
      <c r="F9" s="18" t="s">
        <v>3365</v>
      </c>
      <c r="G9" s="18" t="s">
        <v>3508</v>
      </c>
    </row>
    <row r="10" spans="1:7" ht="115.5" x14ac:dyDescent="0.25">
      <c r="A10" s="22" t="s">
        <v>3555</v>
      </c>
      <c r="B10" s="19" t="s">
        <v>3561</v>
      </c>
      <c r="C10" s="19" t="s">
        <v>2119</v>
      </c>
      <c r="D10" s="17" t="s">
        <v>3568</v>
      </c>
      <c r="E10" s="21" t="s">
        <v>15</v>
      </c>
      <c r="F10" s="22" t="s">
        <v>3556</v>
      </c>
      <c r="G10" s="22" t="s">
        <v>3559</v>
      </c>
    </row>
    <row r="11" spans="1:7" ht="115.5" x14ac:dyDescent="0.25">
      <c r="A11" s="22" t="s">
        <v>3555</v>
      </c>
      <c r="B11" s="19" t="s">
        <v>3561</v>
      </c>
      <c r="C11" s="19" t="s">
        <v>2119</v>
      </c>
      <c r="D11" s="17" t="s">
        <v>3568</v>
      </c>
      <c r="E11" s="21" t="s">
        <v>15</v>
      </c>
      <c r="F11" s="22" t="s">
        <v>3557</v>
      </c>
      <c r="G11" s="22" t="s">
        <v>3558</v>
      </c>
    </row>
    <row r="12" spans="1:7" x14ac:dyDescent="0.2">
      <c r="F12" s="22" t="s">
        <v>3562</v>
      </c>
      <c r="G12" s="22" t="s">
        <v>3563</v>
      </c>
    </row>
    <row r="13" spans="1:7" x14ac:dyDescent="0.2">
      <c r="F13" s="22" t="s">
        <v>3564</v>
      </c>
      <c r="G13" s="22" t="s">
        <v>3566</v>
      </c>
    </row>
    <row r="14" spans="1:7" x14ac:dyDescent="0.2">
      <c r="F14" s="22" t="s">
        <v>3567</v>
      </c>
      <c r="G14" s="22" t="s">
        <v>3565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104"/>
  <sheetViews>
    <sheetView topLeftCell="A41" zoomScale="75" zoomScaleNormal="75" workbookViewId="0">
      <selection activeCell="G48" sqref="G48"/>
    </sheetView>
  </sheetViews>
  <sheetFormatPr defaultRowHeight="15" x14ac:dyDescent="0.25"/>
  <cols>
    <col min="1" max="2" width="12" customWidth="1"/>
    <col min="3" max="3" width="37.5703125" style="89" customWidth="1"/>
    <col min="4" max="4" width="5.85546875" customWidth="1"/>
    <col min="5" max="5" width="33.42578125" customWidth="1"/>
    <col min="6" max="6" width="3" customWidth="1"/>
    <col min="7" max="7" width="29.42578125" customWidth="1"/>
    <col min="8" max="8" width="32.140625" customWidth="1"/>
    <col min="9" max="9" width="30.42578125" style="76" customWidth="1"/>
  </cols>
  <sheetData>
    <row r="1" spans="1:9" s="27" customFormat="1" x14ac:dyDescent="0.25">
      <c r="A1" s="26" t="s">
        <v>3322</v>
      </c>
      <c r="B1" s="26"/>
      <c r="C1" s="89"/>
      <c r="I1" s="75"/>
    </row>
    <row r="2" spans="1:9" s="27" customFormat="1" x14ac:dyDescent="0.25">
      <c r="A2" s="47" t="s">
        <v>3323</v>
      </c>
      <c r="B2" s="47"/>
      <c r="C2" s="90" t="s">
        <v>3362</v>
      </c>
      <c r="I2" s="75"/>
    </row>
    <row r="3" spans="1:9" s="27" customFormat="1" x14ac:dyDescent="0.25">
      <c r="A3" s="47" t="s">
        <v>3324</v>
      </c>
      <c r="B3" s="47"/>
      <c r="C3" s="90" t="s">
        <v>3363</v>
      </c>
      <c r="I3" s="75"/>
    </row>
    <row r="4" spans="1:9" s="27" customFormat="1" x14ac:dyDescent="0.25">
      <c r="A4" s="47" t="s">
        <v>3325</v>
      </c>
      <c r="B4" s="47"/>
      <c r="C4" s="90" t="s">
        <v>3364</v>
      </c>
      <c r="I4" s="75"/>
    </row>
    <row r="5" spans="1:9" s="27" customFormat="1" x14ac:dyDescent="0.25">
      <c r="A5" s="47" t="s">
        <v>3326</v>
      </c>
      <c r="B5" s="47"/>
      <c r="C5" s="90" t="s">
        <v>3363</v>
      </c>
      <c r="I5" s="75"/>
    </row>
    <row r="6" spans="1:9" s="27" customFormat="1" ht="15.75" thickBot="1" x14ac:dyDescent="0.3">
      <c r="A6" s="28"/>
      <c r="B6" s="28"/>
      <c r="C6" s="89"/>
      <c r="I6" s="75"/>
    </row>
    <row r="7" spans="1:9" s="27" customFormat="1" ht="23.25" thickBot="1" x14ac:dyDescent="0.3">
      <c r="A7" s="29" t="s">
        <v>3327</v>
      </c>
      <c r="B7" s="30"/>
      <c r="C7" s="91" t="s">
        <v>3326</v>
      </c>
      <c r="D7" s="31" t="s">
        <v>3328</v>
      </c>
      <c r="E7" s="32"/>
      <c r="I7" s="75"/>
    </row>
    <row r="8" spans="1:9" s="27" customFormat="1" ht="15.75" thickBot="1" x14ac:dyDescent="0.3">
      <c r="A8" s="33"/>
      <c r="B8" s="34"/>
      <c r="C8" s="92"/>
      <c r="D8" s="35"/>
      <c r="E8" s="32"/>
      <c r="I8" s="75"/>
    </row>
    <row r="9" spans="1:9" s="27" customFormat="1" ht="12.75" customHeight="1" x14ac:dyDescent="0.2">
      <c r="A9" s="297"/>
      <c r="B9" s="118"/>
      <c r="C9" s="299"/>
      <c r="D9" s="36"/>
      <c r="E9" s="37"/>
      <c r="I9" s="75"/>
    </row>
    <row r="10" spans="1:9" s="27" customFormat="1" ht="13.5" customHeight="1" thickBot="1" x14ac:dyDescent="0.25">
      <c r="A10" s="298"/>
      <c r="B10" s="119"/>
      <c r="C10" s="300"/>
      <c r="D10" s="38"/>
      <c r="E10" s="37"/>
      <c r="I10" s="75"/>
    </row>
    <row r="11" spans="1:9" s="27" customFormat="1" ht="15.75" thickBot="1" x14ac:dyDescent="0.3">
      <c r="A11" s="26" t="s">
        <v>3329</v>
      </c>
      <c r="B11" s="26"/>
      <c r="C11" s="89"/>
      <c r="I11" s="75"/>
    </row>
    <row r="12" spans="1:9" s="27" customFormat="1" ht="33.75" thickBot="1" x14ac:dyDescent="0.3">
      <c r="A12" s="29" t="s">
        <v>3330</v>
      </c>
      <c r="B12" s="30"/>
      <c r="C12" s="91" t="s">
        <v>3331</v>
      </c>
      <c r="D12" s="39" t="s">
        <v>3332</v>
      </c>
      <c r="E12" s="39" t="s">
        <v>3333</v>
      </c>
      <c r="F12" s="40" t="s">
        <v>3333</v>
      </c>
      <c r="G12" s="41"/>
      <c r="H12" s="41"/>
      <c r="I12" s="75"/>
    </row>
    <row r="13" spans="1:9" s="27" customFormat="1" ht="15.75" thickBot="1" x14ac:dyDescent="0.3">
      <c r="A13" s="67"/>
      <c r="B13" s="42"/>
      <c r="C13" s="93"/>
      <c r="D13" s="43"/>
      <c r="E13" s="43"/>
      <c r="F13" s="44"/>
      <c r="G13" s="45"/>
      <c r="H13" s="45"/>
      <c r="I13" s="75"/>
    </row>
    <row r="14" spans="1:9" s="27" customFormat="1" ht="15.75" thickBot="1" x14ac:dyDescent="0.3">
      <c r="A14" s="26" t="s">
        <v>3334</v>
      </c>
      <c r="B14" s="26"/>
      <c r="C14" s="89"/>
      <c r="I14" s="75"/>
    </row>
    <row r="15" spans="1:9" s="27" customFormat="1" ht="15.75" thickBot="1" x14ac:dyDescent="0.3">
      <c r="A15" s="29" t="s">
        <v>3335</v>
      </c>
      <c r="B15" s="30"/>
      <c r="C15" s="91" t="s">
        <v>3336</v>
      </c>
      <c r="D15" s="39" t="s">
        <v>3337</v>
      </c>
      <c r="E15" s="41"/>
      <c r="I15" s="75"/>
    </row>
    <row r="16" spans="1:9" s="27" customFormat="1" ht="15.75" thickBot="1" x14ac:dyDescent="0.3">
      <c r="A16" s="67" t="s">
        <v>3338</v>
      </c>
      <c r="B16" s="42"/>
      <c r="C16" s="93"/>
      <c r="D16" s="42"/>
      <c r="E16" s="46"/>
      <c r="I16" s="75"/>
    </row>
    <row r="17" spans="1:9" s="27" customFormat="1" ht="15.75" thickBot="1" x14ac:dyDescent="0.3">
      <c r="A17" s="67" t="s">
        <v>3339</v>
      </c>
      <c r="B17" s="42"/>
      <c r="C17" s="93"/>
      <c r="D17" s="42"/>
      <c r="E17" s="46"/>
      <c r="I17" s="75"/>
    </row>
    <row r="18" spans="1:9" s="27" customFormat="1" ht="15.75" thickBot="1" x14ac:dyDescent="0.3">
      <c r="A18" s="67" t="s">
        <v>3339</v>
      </c>
      <c r="B18" s="42"/>
      <c r="C18" s="93"/>
      <c r="D18" s="42"/>
      <c r="E18" s="46"/>
      <c r="I18" s="75"/>
    </row>
    <row r="19" spans="1:9" x14ac:dyDescent="0.25">
      <c r="A19" s="24"/>
      <c r="B19" s="24"/>
    </row>
    <row r="20" spans="1:9" ht="59.25" customHeight="1" x14ac:dyDescent="0.25">
      <c r="A20" s="15" t="s">
        <v>3777</v>
      </c>
      <c r="B20" s="15" t="s">
        <v>3340</v>
      </c>
      <c r="C20" s="94" t="s">
        <v>3326</v>
      </c>
      <c r="D20" s="25" t="s">
        <v>3328</v>
      </c>
      <c r="E20" s="15" t="s">
        <v>4</v>
      </c>
      <c r="F20" s="15" t="s">
        <v>5</v>
      </c>
      <c r="G20" s="16" t="s">
        <v>2</v>
      </c>
      <c r="H20" s="16" t="s">
        <v>3</v>
      </c>
      <c r="I20" s="76" t="s">
        <v>3573</v>
      </c>
    </row>
    <row r="21" spans="1:9" ht="64.5" x14ac:dyDescent="0.25">
      <c r="A21" s="68" t="s">
        <v>1838</v>
      </c>
      <c r="B21" s="68" t="s">
        <v>1845</v>
      </c>
      <c r="C21" s="86" t="s">
        <v>3262</v>
      </c>
      <c r="D21" s="69" t="s">
        <v>2119</v>
      </c>
      <c r="E21" s="70" t="s">
        <v>3256</v>
      </c>
      <c r="F21" s="71" t="s">
        <v>12</v>
      </c>
      <c r="G21" s="71"/>
      <c r="H21" s="71"/>
      <c r="I21" s="76" t="s">
        <v>3257</v>
      </c>
    </row>
    <row r="22" spans="1:9" s="77" customFormat="1" ht="64.5" x14ac:dyDescent="0.25">
      <c r="A22" s="77" t="s">
        <v>1868</v>
      </c>
      <c r="B22" s="77" t="s">
        <v>1898</v>
      </c>
      <c r="C22" s="87" t="s">
        <v>1869</v>
      </c>
      <c r="D22" s="97" t="s">
        <v>2119</v>
      </c>
      <c r="E22" s="78" t="s">
        <v>3778</v>
      </c>
      <c r="F22" s="79" t="s">
        <v>12</v>
      </c>
      <c r="G22" s="79" t="s">
        <v>3365</v>
      </c>
      <c r="H22" s="79" t="s">
        <v>3624</v>
      </c>
      <c r="I22" s="80"/>
    </row>
    <row r="23" spans="1:9" s="77" customFormat="1" ht="64.5" x14ac:dyDescent="0.25">
      <c r="A23" s="77" t="s">
        <v>1868</v>
      </c>
      <c r="B23" s="77" t="s">
        <v>1898</v>
      </c>
      <c r="C23" s="87" t="s">
        <v>1869</v>
      </c>
      <c r="D23" s="97" t="s">
        <v>2119</v>
      </c>
      <c r="E23" s="78" t="s">
        <v>3778</v>
      </c>
      <c r="F23" s="79" t="s">
        <v>15</v>
      </c>
      <c r="G23" s="79" t="s">
        <v>3625</v>
      </c>
      <c r="H23" s="79" t="s">
        <v>3626</v>
      </c>
      <c r="I23" s="80"/>
    </row>
    <row r="24" spans="1:9" s="77" customFormat="1" ht="64.5" x14ac:dyDescent="0.25">
      <c r="A24" s="77" t="s">
        <v>1868</v>
      </c>
      <c r="B24" s="77" t="s">
        <v>1898</v>
      </c>
      <c r="C24" s="87" t="s">
        <v>1869</v>
      </c>
      <c r="D24" s="97" t="s">
        <v>2119</v>
      </c>
      <c r="E24" s="78" t="s">
        <v>3778</v>
      </c>
      <c r="F24" s="79" t="s">
        <v>15</v>
      </c>
      <c r="G24" s="79" t="s">
        <v>3627</v>
      </c>
      <c r="H24" s="79" t="s">
        <v>3628</v>
      </c>
      <c r="I24" s="80"/>
    </row>
    <row r="25" spans="1:9" s="82" customFormat="1" ht="77.25" x14ac:dyDescent="0.25">
      <c r="A25" s="82" t="s">
        <v>1874</v>
      </c>
      <c r="B25" s="82" t="s">
        <v>1842</v>
      </c>
      <c r="C25" s="88" t="s">
        <v>1875</v>
      </c>
      <c r="D25" s="98" t="s">
        <v>2119</v>
      </c>
      <c r="E25" s="83" t="s">
        <v>3779</v>
      </c>
      <c r="F25" s="84" t="s">
        <v>12</v>
      </c>
      <c r="G25" s="84" t="s">
        <v>3365</v>
      </c>
      <c r="H25" s="84" t="s">
        <v>3624</v>
      </c>
      <c r="I25" s="85" t="s">
        <v>3574</v>
      </c>
    </row>
    <row r="26" spans="1:9" s="82" customFormat="1" ht="77.25" x14ac:dyDescent="0.25">
      <c r="A26" s="82" t="s">
        <v>1874</v>
      </c>
      <c r="B26" s="82" t="s">
        <v>1842</v>
      </c>
      <c r="C26" s="88" t="s">
        <v>1875</v>
      </c>
      <c r="D26" s="98" t="s">
        <v>2119</v>
      </c>
      <c r="E26" s="83" t="s">
        <v>3779</v>
      </c>
      <c r="F26" s="84" t="s">
        <v>15</v>
      </c>
      <c r="G26" s="84" t="s">
        <v>3629</v>
      </c>
      <c r="H26" s="84" t="s">
        <v>3630</v>
      </c>
      <c r="I26" s="85" t="s">
        <v>3574</v>
      </c>
    </row>
    <row r="27" spans="1:9" s="82" customFormat="1" ht="77.25" x14ac:dyDescent="0.25">
      <c r="A27" s="82" t="s">
        <v>1874</v>
      </c>
      <c r="B27" s="82" t="s">
        <v>1842</v>
      </c>
      <c r="C27" s="88" t="s">
        <v>1875</v>
      </c>
      <c r="D27" s="98" t="s">
        <v>2119</v>
      </c>
      <c r="E27" s="83" t="s">
        <v>3779</v>
      </c>
      <c r="F27" s="84" t="s">
        <v>15</v>
      </c>
      <c r="G27" s="84" t="s">
        <v>3631</v>
      </c>
      <c r="H27" s="84" t="s">
        <v>3632</v>
      </c>
      <c r="I27" s="85" t="s">
        <v>3574</v>
      </c>
    </row>
    <row r="28" spans="1:9" s="82" customFormat="1" ht="77.25" x14ac:dyDescent="0.25">
      <c r="A28" s="82" t="s">
        <v>1874</v>
      </c>
      <c r="B28" s="82" t="s">
        <v>1842</v>
      </c>
      <c r="C28" s="88" t="s">
        <v>3575</v>
      </c>
      <c r="D28" s="98" t="s">
        <v>2119</v>
      </c>
      <c r="E28" s="83" t="s">
        <v>3779</v>
      </c>
      <c r="F28" s="84" t="s">
        <v>12</v>
      </c>
      <c r="G28" s="84" t="s">
        <v>3365</v>
      </c>
      <c r="H28" s="84" t="s">
        <v>3624</v>
      </c>
      <c r="I28" s="85" t="s">
        <v>3574</v>
      </c>
    </row>
    <row r="29" spans="1:9" s="82" customFormat="1" ht="77.25" x14ac:dyDescent="0.25">
      <c r="A29" s="82" t="s">
        <v>1874</v>
      </c>
      <c r="B29" s="82" t="s">
        <v>1842</v>
      </c>
      <c r="C29" s="88" t="s">
        <v>3575</v>
      </c>
      <c r="D29" s="98" t="s">
        <v>2119</v>
      </c>
      <c r="E29" s="83" t="s">
        <v>3779</v>
      </c>
      <c r="F29" s="84" t="s">
        <v>15</v>
      </c>
      <c r="G29" s="84" t="s">
        <v>3633</v>
      </c>
      <c r="H29" s="84" t="s">
        <v>3634</v>
      </c>
      <c r="I29" s="85" t="s">
        <v>3574</v>
      </c>
    </row>
    <row r="30" spans="1:9" s="82" customFormat="1" ht="77.25" x14ac:dyDescent="0.25">
      <c r="A30" s="82" t="s">
        <v>1874</v>
      </c>
      <c r="B30" s="82" t="s">
        <v>1842</v>
      </c>
      <c r="C30" s="88" t="s">
        <v>3575</v>
      </c>
      <c r="D30" s="98" t="s">
        <v>2119</v>
      </c>
      <c r="E30" s="83" t="s">
        <v>3779</v>
      </c>
      <c r="F30" s="84" t="s">
        <v>15</v>
      </c>
      <c r="G30" s="84" t="s">
        <v>3635</v>
      </c>
      <c r="H30" s="84" t="s">
        <v>3636</v>
      </c>
      <c r="I30" s="85" t="s">
        <v>3574</v>
      </c>
    </row>
    <row r="31" spans="1:9" s="77" customFormat="1" ht="77.25" x14ac:dyDescent="0.25">
      <c r="A31" s="81" t="s">
        <v>1904</v>
      </c>
      <c r="B31" s="81" t="s">
        <v>1904</v>
      </c>
      <c r="C31" s="96" t="s">
        <v>1905</v>
      </c>
      <c r="D31" s="97" t="s">
        <v>2119</v>
      </c>
      <c r="E31" s="78" t="s">
        <v>3780</v>
      </c>
      <c r="F31" s="79" t="s">
        <v>12</v>
      </c>
      <c r="G31" s="79" t="s">
        <v>3365</v>
      </c>
      <c r="H31" s="79" t="s">
        <v>3624</v>
      </c>
      <c r="I31" s="80" t="s">
        <v>3576</v>
      </c>
    </row>
    <row r="32" spans="1:9" s="77" customFormat="1" ht="77.25" x14ac:dyDescent="0.25">
      <c r="A32" s="81" t="s">
        <v>1904</v>
      </c>
      <c r="B32" s="81" t="s">
        <v>1904</v>
      </c>
      <c r="C32" s="96" t="s">
        <v>1905</v>
      </c>
      <c r="D32" s="97" t="s">
        <v>2119</v>
      </c>
      <c r="E32" s="78" t="s">
        <v>3780</v>
      </c>
      <c r="F32" s="79" t="s">
        <v>15</v>
      </c>
      <c r="G32" s="79" t="s">
        <v>3578</v>
      </c>
      <c r="H32" s="79" t="s">
        <v>3579</v>
      </c>
      <c r="I32" s="80" t="s">
        <v>3577</v>
      </c>
    </row>
    <row r="33" spans="1:9" s="77" customFormat="1" ht="77.25" x14ac:dyDescent="0.25">
      <c r="A33" s="81" t="s">
        <v>1904</v>
      </c>
      <c r="B33" s="81" t="s">
        <v>1904</v>
      </c>
      <c r="C33" s="96" t="s">
        <v>1905</v>
      </c>
      <c r="D33" s="97" t="s">
        <v>2119</v>
      </c>
      <c r="E33" s="78" t="s">
        <v>3780</v>
      </c>
      <c r="F33" s="79" t="s">
        <v>15</v>
      </c>
      <c r="G33" s="79" t="s">
        <v>3580</v>
      </c>
      <c r="H33" s="79" t="s">
        <v>3590</v>
      </c>
      <c r="I33" s="80" t="s">
        <v>3577</v>
      </c>
    </row>
    <row r="34" spans="1:9" s="77" customFormat="1" ht="77.25" x14ac:dyDescent="0.25">
      <c r="A34" s="81" t="s">
        <v>1904</v>
      </c>
      <c r="B34" s="81" t="s">
        <v>1904</v>
      </c>
      <c r="C34" s="96" t="s">
        <v>1905</v>
      </c>
      <c r="D34" s="97" t="s">
        <v>2119</v>
      </c>
      <c r="E34" s="78" t="s">
        <v>3780</v>
      </c>
      <c r="F34" s="79" t="s">
        <v>15</v>
      </c>
      <c r="G34" s="79" t="s">
        <v>3592</v>
      </c>
      <c r="H34" s="79" t="s">
        <v>3581</v>
      </c>
      <c r="I34" s="80" t="s">
        <v>3577</v>
      </c>
    </row>
    <row r="35" spans="1:9" s="77" customFormat="1" ht="77.25" x14ac:dyDescent="0.25">
      <c r="A35" s="81" t="s">
        <v>1904</v>
      </c>
      <c r="B35" s="81" t="s">
        <v>1904</v>
      </c>
      <c r="C35" s="96" t="s">
        <v>1905</v>
      </c>
      <c r="D35" s="97" t="s">
        <v>2119</v>
      </c>
      <c r="E35" s="78" t="s">
        <v>3780</v>
      </c>
      <c r="F35" s="79" t="s">
        <v>15</v>
      </c>
      <c r="G35" s="79" t="s">
        <v>3586</v>
      </c>
      <c r="H35" s="79" t="s">
        <v>3587</v>
      </c>
      <c r="I35" s="80" t="s">
        <v>3577</v>
      </c>
    </row>
    <row r="36" spans="1:9" s="77" customFormat="1" ht="77.25" x14ac:dyDescent="0.25">
      <c r="A36" s="81" t="s">
        <v>1904</v>
      </c>
      <c r="B36" s="81" t="s">
        <v>1904</v>
      </c>
      <c r="C36" s="96" t="s">
        <v>1905</v>
      </c>
      <c r="D36" s="97" t="s">
        <v>2119</v>
      </c>
      <c r="E36" s="78" t="s">
        <v>3780</v>
      </c>
      <c r="F36" s="79" t="s">
        <v>15</v>
      </c>
      <c r="G36" s="79" t="s">
        <v>3582</v>
      </c>
      <c r="H36" s="79" t="s">
        <v>3583</v>
      </c>
      <c r="I36" s="80" t="s">
        <v>3577</v>
      </c>
    </row>
    <row r="37" spans="1:9" s="77" customFormat="1" ht="77.25" x14ac:dyDescent="0.25">
      <c r="A37" s="81" t="s">
        <v>1904</v>
      </c>
      <c r="B37" s="81" t="s">
        <v>1904</v>
      </c>
      <c r="C37" s="96" t="s">
        <v>1905</v>
      </c>
      <c r="D37" s="97" t="s">
        <v>2119</v>
      </c>
      <c r="E37" s="78" t="s">
        <v>3780</v>
      </c>
      <c r="F37" s="79" t="s">
        <v>15</v>
      </c>
      <c r="G37" s="79" t="s">
        <v>3584</v>
      </c>
      <c r="H37" s="79" t="s">
        <v>3591</v>
      </c>
      <c r="I37" s="80" t="s">
        <v>3577</v>
      </c>
    </row>
    <row r="38" spans="1:9" s="77" customFormat="1" ht="77.25" x14ac:dyDescent="0.25">
      <c r="A38" s="81" t="s">
        <v>1904</v>
      </c>
      <c r="B38" s="81" t="s">
        <v>1904</v>
      </c>
      <c r="C38" s="96" t="s">
        <v>1905</v>
      </c>
      <c r="D38" s="97" t="s">
        <v>2119</v>
      </c>
      <c r="E38" s="78" t="s">
        <v>3780</v>
      </c>
      <c r="F38" s="79" t="s">
        <v>15</v>
      </c>
      <c r="G38" s="79" t="s">
        <v>3593</v>
      </c>
      <c r="H38" s="79" t="s">
        <v>3585</v>
      </c>
      <c r="I38" s="80" t="s">
        <v>3577</v>
      </c>
    </row>
    <row r="39" spans="1:9" s="77" customFormat="1" ht="77.25" x14ac:dyDescent="0.25">
      <c r="A39" s="81" t="s">
        <v>1904</v>
      </c>
      <c r="B39" s="81" t="s">
        <v>1904</v>
      </c>
      <c r="C39" s="96" t="s">
        <v>1905</v>
      </c>
      <c r="D39" s="97" t="s">
        <v>2119</v>
      </c>
      <c r="E39" s="78" t="s">
        <v>3780</v>
      </c>
      <c r="F39" s="79" t="s">
        <v>15</v>
      </c>
      <c r="G39" s="79" t="s">
        <v>3588</v>
      </c>
      <c r="H39" s="79" t="s">
        <v>3589</v>
      </c>
      <c r="I39" s="80" t="s">
        <v>3577</v>
      </c>
    </row>
    <row r="40" spans="1:9" ht="77.25" x14ac:dyDescent="0.25">
      <c r="A40" s="100" t="s">
        <v>3595</v>
      </c>
      <c r="B40" s="100" t="s">
        <v>3595</v>
      </c>
      <c r="C40" s="95" t="s">
        <v>1769</v>
      </c>
      <c r="D40" s="98" t="s">
        <v>2119</v>
      </c>
      <c r="E40" s="83" t="s">
        <v>3729</v>
      </c>
      <c r="F40" s="84" t="s">
        <v>12</v>
      </c>
      <c r="G40" s="84" t="s">
        <v>3365</v>
      </c>
      <c r="H40" s="84" t="s">
        <v>3624</v>
      </c>
      <c r="I40" s="85" t="s">
        <v>3594</v>
      </c>
    </row>
    <row r="41" spans="1:9" ht="77.25" x14ac:dyDescent="0.25">
      <c r="A41" s="100" t="s">
        <v>2112</v>
      </c>
      <c r="B41" s="100" t="s">
        <v>2112</v>
      </c>
      <c r="C41" s="95" t="s">
        <v>1769</v>
      </c>
      <c r="D41" s="98" t="s">
        <v>2119</v>
      </c>
      <c r="E41" s="83" t="s">
        <v>3730</v>
      </c>
      <c r="F41" s="84" t="s">
        <v>15</v>
      </c>
      <c r="G41" s="84" t="s">
        <v>3637</v>
      </c>
      <c r="H41" s="84" t="s">
        <v>3638</v>
      </c>
      <c r="I41" s="85" t="s">
        <v>3577</v>
      </c>
    </row>
    <row r="42" spans="1:9" ht="77.25" x14ac:dyDescent="0.25">
      <c r="A42" s="100" t="s">
        <v>2112</v>
      </c>
      <c r="B42" s="100" t="s">
        <v>2112</v>
      </c>
      <c r="C42" s="95" t="s">
        <v>1769</v>
      </c>
      <c r="D42" s="98" t="s">
        <v>2119</v>
      </c>
      <c r="E42" s="83" t="s">
        <v>3730</v>
      </c>
      <c r="F42" s="84" t="s">
        <v>15</v>
      </c>
      <c r="G42" s="84" t="s">
        <v>3639</v>
      </c>
      <c r="H42" s="84" t="s">
        <v>3640</v>
      </c>
      <c r="I42" s="85" t="s">
        <v>3577</v>
      </c>
    </row>
    <row r="43" spans="1:9" ht="77.25" x14ac:dyDescent="0.25">
      <c r="A43" s="100" t="s">
        <v>2112</v>
      </c>
      <c r="B43" s="100" t="s">
        <v>2112</v>
      </c>
      <c r="C43" s="95" t="s">
        <v>1769</v>
      </c>
      <c r="D43" s="98" t="s">
        <v>2119</v>
      </c>
      <c r="E43" s="83" t="s">
        <v>3730</v>
      </c>
      <c r="F43" s="84" t="s">
        <v>12</v>
      </c>
      <c r="G43" s="84" t="s">
        <v>3365</v>
      </c>
      <c r="H43" s="84" t="s">
        <v>3624</v>
      </c>
      <c r="I43" s="85" t="s">
        <v>3577</v>
      </c>
    </row>
    <row r="44" spans="1:9" ht="77.25" x14ac:dyDescent="0.25">
      <c r="A44" s="100" t="s">
        <v>2112</v>
      </c>
      <c r="B44" s="100" t="s">
        <v>2112</v>
      </c>
      <c r="C44" s="95" t="s">
        <v>1769</v>
      </c>
      <c r="D44" s="98" t="s">
        <v>2119</v>
      </c>
      <c r="E44" s="83" t="s">
        <v>3730</v>
      </c>
      <c r="F44" s="84" t="s">
        <v>15</v>
      </c>
      <c r="G44" s="84" t="s">
        <v>3641</v>
      </c>
      <c r="H44" s="84" t="s">
        <v>3642</v>
      </c>
      <c r="I44" s="85" t="s">
        <v>3577</v>
      </c>
    </row>
    <row r="45" spans="1:9" s="18" customFormat="1" ht="24.75" customHeight="1" x14ac:dyDescent="0.4">
      <c r="A45" s="22"/>
      <c r="B45" s="22"/>
      <c r="C45" s="102" t="s">
        <v>3597</v>
      </c>
      <c r="D45" s="99"/>
      <c r="E45" s="17"/>
      <c r="F45" s="21"/>
      <c r="G45" s="21"/>
      <c r="H45" s="21"/>
      <c r="I45" s="101"/>
    </row>
    <row r="46" spans="1:9" ht="77.25" x14ac:dyDescent="0.25">
      <c r="A46" s="103" t="s">
        <v>3596</v>
      </c>
      <c r="B46" s="103" t="s">
        <v>3596</v>
      </c>
      <c r="C46" s="104" t="s">
        <v>186</v>
      </c>
      <c r="D46" s="105" t="s">
        <v>2119</v>
      </c>
      <c r="E46" s="106" t="s">
        <v>3731</v>
      </c>
      <c r="F46" s="107" t="s">
        <v>12</v>
      </c>
      <c r="G46" s="107" t="s">
        <v>3365</v>
      </c>
      <c r="H46" s="107" t="s">
        <v>3624</v>
      </c>
      <c r="I46" s="108" t="s">
        <v>3598</v>
      </c>
    </row>
    <row r="47" spans="1:9" ht="26.25" x14ac:dyDescent="0.25">
      <c r="A47" s="103" t="s">
        <v>3596</v>
      </c>
      <c r="B47" s="103" t="s">
        <v>3596</v>
      </c>
      <c r="C47" s="104" t="s">
        <v>186</v>
      </c>
      <c r="D47" s="105" t="s">
        <v>2119</v>
      </c>
      <c r="E47" s="109" t="s">
        <v>3731</v>
      </c>
      <c r="F47" s="107" t="s">
        <v>15</v>
      </c>
      <c r="G47" s="107" t="s">
        <v>3643</v>
      </c>
      <c r="H47" s="107" t="s">
        <v>3644</v>
      </c>
      <c r="I47" s="108" t="s">
        <v>3598</v>
      </c>
    </row>
    <row r="48" spans="1:9" ht="26.25" x14ac:dyDescent="0.25">
      <c r="A48" s="103" t="s">
        <v>3596</v>
      </c>
      <c r="B48" s="103" t="s">
        <v>3596</v>
      </c>
      <c r="C48" s="104" t="s">
        <v>186</v>
      </c>
      <c r="D48" s="105" t="s">
        <v>2119</v>
      </c>
      <c r="E48" s="109" t="s">
        <v>3731</v>
      </c>
      <c r="F48" s="107" t="s">
        <v>15</v>
      </c>
      <c r="G48" s="107" t="s">
        <v>3645</v>
      </c>
      <c r="H48" s="107" t="s">
        <v>3646</v>
      </c>
      <c r="I48" s="108" t="s">
        <v>3598</v>
      </c>
    </row>
    <row r="49" spans="1:9" s="11" customFormat="1" ht="77.25" x14ac:dyDescent="0.25">
      <c r="A49" s="111" t="s">
        <v>1845</v>
      </c>
      <c r="B49" s="111" t="s">
        <v>1845</v>
      </c>
      <c r="C49" s="112" t="s">
        <v>1846</v>
      </c>
      <c r="D49" s="113" t="s">
        <v>2119</v>
      </c>
      <c r="E49" s="114" t="s">
        <v>3732</v>
      </c>
      <c r="F49" s="115" t="s">
        <v>12</v>
      </c>
      <c r="G49" s="115" t="s">
        <v>3365</v>
      </c>
      <c r="H49" s="115" t="s">
        <v>3624</v>
      </c>
      <c r="I49" s="110" t="s">
        <v>3599</v>
      </c>
    </row>
    <row r="50" spans="1:9" s="11" customFormat="1" x14ac:dyDescent="0.25">
      <c r="A50" s="111" t="s">
        <v>1845</v>
      </c>
      <c r="B50" s="111" t="s">
        <v>1845</v>
      </c>
      <c r="C50" s="112" t="s">
        <v>1846</v>
      </c>
      <c r="D50" s="113" t="s">
        <v>2119</v>
      </c>
      <c r="E50" s="111" t="s">
        <v>3733</v>
      </c>
      <c r="F50" s="115" t="s">
        <v>15</v>
      </c>
      <c r="G50" s="115" t="s">
        <v>3647</v>
      </c>
      <c r="H50" s="115" t="s">
        <v>3648</v>
      </c>
      <c r="I50" s="110" t="s">
        <v>3577</v>
      </c>
    </row>
    <row r="51" spans="1:9" s="11" customFormat="1" x14ac:dyDescent="0.25">
      <c r="A51" s="111" t="s">
        <v>1845</v>
      </c>
      <c r="B51" s="111" t="s">
        <v>1845</v>
      </c>
      <c r="C51" s="112" t="s">
        <v>1846</v>
      </c>
      <c r="D51" s="113" t="s">
        <v>2119</v>
      </c>
      <c r="E51" s="111" t="s">
        <v>3734</v>
      </c>
      <c r="F51" s="115" t="s">
        <v>15</v>
      </c>
      <c r="G51" s="115" t="s">
        <v>3649</v>
      </c>
      <c r="H51" s="115" t="s">
        <v>3650</v>
      </c>
      <c r="I51" s="110" t="s">
        <v>3577</v>
      </c>
    </row>
    <row r="52" spans="1:9" s="11" customFormat="1" x14ac:dyDescent="0.25">
      <c r="A52" s="111" t="s">
        <v>1845</v>
      </c>
      <c r="B52" s="111" t="s">
        <v>1845</v>
      </c>
      <c r="C52" s="112" t="s">
        <v>1846</v>
      </c>
      <c r="D52" s="113" t="s">
        <v>2119</v>
      </c>
      <c r="E52" s="111" t="s">
        <v>3735</v>
      </c>
      <c r="F52" s="115" t="s">
        <v>15</v>
      </c>
      <c r="G52" s="115" t="s">
        <v>3651</v>
      </c>
      <c r="H52" s="115" t="s">
        <v>3652</v>
      </c>
      <c r="I52" s="110" t="s">
        <v>3577</v>
      </c>
    </row>
    <row r="53" spans="1:9" s="11" customFormat="1" x14ac:dyDescent="0.25">
      <c r="A53" s="111" t="s">
        <v>1845</v>
      </c>
      <c r="B53" s="111" t="s">
        <v>1845</v>
      </c>
      <c r="C53" s="112" t="s">
        <v>1846</v>
      </c>
      <c r="D53" s="113" t="s">
        <v>2119</v>
      </c>
      <c r="E53" s="111" t="s">
        <v>3736</v>
      </c>
      <c r="F53" s="115" t="s">
        <v>15</v>
      </c>
      <c r="G53" s="115" t="s">
        <v>3653</v>
      </c>
      <c r="H53" s="115" t="s">
        <v>3654</v>
      </c>
      <c r="I53" s="110" t="s">
        <v>3577</v>
      </c>
    </row>
    <row r="54" spans="1:9" s="11" customFormat="1" x14ac:dyDescent="0.25">
      <c r="A54" s="111" t="s">
        <v>1845</v>
      </c>
      <c r="B54" s="111" t="s">
        <v>1845</v>
      </c>
      <c r="C54" s="112" t="s">
        <v>1846</v>
      </c>
      <c r="D54" s="113" t="s">
        <v>2119</v>
      </c>
      <c r="E54" s="111" t="s">
        <v>3737</v>
      </c>
      <c r="F54" s="115" t="s">
        <v>15</v>
      </c>
      <c r="G54" s="115" t="s">
        <v>3655</v>
      </c>
      <c r="H54" s="115" t="s">
        <v>3656</v>
      </c>
      <c r="I54" s="110" t="s">
        <v>3577</v>
      </c>
    </row>
    <row r="55" spans="1:9" s="11" customFormat="1" x14ac:dyDescent="0.25">
      <c r="A55" s="111" t="s">
        <v>1845</v>
      </c>
      <c r="B55" s="111" t="s">
        <v>1845</v>
      </c>
      <c r="C55" s="112" t="s">
        <v>1846</v>
      </c>
      <c r="D55" s="113" t="s">
        <v>2119</v>
      </c>
      <c r="E55" s="111" t="s">
        <v>3738</v>
      </c>
      <c r="F55" s="115" t="s">
        <v>15</v>
      </c>
      <c r="G55" s="115" t="s">
        <v>3657</v>
      </c>
      <c r="H55" s="115" t="s">
        <v>3658</v>
      </c>
      <c r="I55" s="110" t="s">
        <v>3577</v>
      </c>
    </row>
    <row r="56" spans="1:9" s="11" customFormat="1" x14ac:dyDescent="0.25">
      <c r="A56" s="111" t="s">
        <v>1845</v>
      </c>
      <c r="B56" s="111" t="s">
        <v>1845</v>
      </c>
      <c r="C56" s="112" t="s">
        <v>1846</v>
      </c>
      <c r="D56" s="113" t="s">
        <v>2119</v>
      </c>
      <c r="E56" s="111" t="s">
        <v>3739</v>
      </c>
      <c r="F56" s="115" t="s">
        <v>15</v>
      </c>
      <c r="G56" s="115" t="s">
        <v>3659</v>
      </c>
      <c r="H56" s="115" t="s">
        <v>3660</v>
      </c>
      <c r="I56" s="110" t="s">
        <v>3577</v>
      </c>
    </row>
    <row r="57" spans="1:9" s="11" customFormat="1" x14ac:dyDescent="0.25">
      <c r="A57" s="115" t="s">
        <v>1845</v>
      </c>
      <c r="B57" s="115" t="s">
        <v>1845</v>
      </c>
      <c r="C57" s="112" t="s">
        <v>1846</v>
      </c>
      <c r="D57" s="113" t="s">
        <v>2119</v>
      </c>
      <c r="E57" s="111" t="s">
        <v>3740</v>
      </c>
      <c r="F57" s="115" t="s">
        <v>15</v>
      </c>
      <c r="G57" s="115" t="s">
        <v>3661</v>
      </c>
      <c r="H57" s="115" t="s">
        <v>3662</v>
      </c>
      <c r="I57" s="110" t="s">
        <v>3577</v>
      </c>
    </row>
    <row r="58" spans="1:9" s="11" customFormat="1" x14ac:dyDescent="0.25">
      <c r="A58" s="115" t="s">
        <v>1845</v>
      </c>
      <c r="B58" s="115" t="s">
        <v>1845</v>
      </c>
      <c r="C58" s="112" t="s">
        <v>1846</v>
      </c>
      <c r="D58" s="113" t="s">
        <v>2119</v>
      </c>
      <c r="E58" s="111" t="s">
        <v>3741</v>
      </c>
      <c r="F58" s="115" t="s">
        <v>15</v>
      </c>
      <c r="G58" s="115" t="s">
        <v>3663</v>
      </c>
      <c r="H58" s="115" t="s">
        <v>3664</v>
      </c>
      <c r="I58" s="110" t="s">
        <v>3577</v>
      </c>
    </row>
    <row r="59" spans="1:9" s="11" customFormat="1" x14ac:dyDescent="0.25">
      <c r="A59" s="115" t="s">
        <v>1845</v>
      </c>
      <c r="B59" s="115" t="s">
        <v>1845</v>
      </c>
      <c r="C59" s="112" t="s">
        <v>1846</v>
      </c>
      <c r="D59" s="113" t="s">
        <v>2119</v>
      </c>
      <c r="E59" s="111" t="s">
        <v>3742</v>
      </c>
      <c r="F59" s="115" t="s">
        <v>15</v>
      </c>
      <c r="G59" s="115" t="s">
        <v>3665</v>
      </c>
      <c r="H59" s="115" t="s">
        <v>3666</v>
      </c>
      <c r="I59" s="110" t="s">
        <v>3577</v>
      </c>
    </row>
    <row r="60" spans="1:9" s="11" customFormat="1" x14ac:dyDescent="0.25">
      <c r="A60" s="111" t="s">
        <v>1845</v>
      </c>
      <c r="B60" s="111" t="s">
        <v>1845</v>
      </c>
      <c r="C60" s="112" t="s">
        <v>1846</v>
      </c>
      <c r="D60" s="113" t="s">
        <v>2119</v>
      </c>
      <c r="E60" s="111" t="s">
        <v>3743</v>
      </c>
      <c r="F60" s="115" t="s">
        <v>15</v>
      </c>
      <c r="G60" s="115" t="s">
        <v>3667</v>
      </c>
      <c r="H60" s="115" t="s">
        <v>3668</v>
      </c>
      <c r="I60" s="110" t="s">
        <v>3577</v>
      </c>
    </row>
    <row r="61" spans="1:9" s="11" customFormat="1" x14ac:dyDescent="0.25">
      <c r="A61" s="111" t="s">
        <v>1845</v>
      </c>
      <c r="B61" s="111" t="s">
        <v>1845</v>
      </c>
      <c r="C61" s="112" t="s">
        <v>1846</v>
      </c>
      <c r="D61" s="113" t="s">
        <v>2119</v>
      </c>
      <c r="E61" s="111" t="s">
        <v>3744</v>
      </c>
      <c r="F61" s="115" t="s">
        <v>15</v>
      </c>
      <c r="G61" s="115" t="s">
        <v>3669</v>
      </c>
      <c r="H61" s="115" t="s">
        <v>3670</v>
      </c>
      <c r="I61" s="110" t="s">
        <v>3577</v>
      </c>
    </row>
    <row r="62" spans="1:9" s="11" customFormat="1" x14ac:dyDescent="0.25">
      <c r="A62" s="111" t="s">
        <v>1845</v>
      </c>
      <c r="B62" s="111" t="s">
        <v>1845</v>
      </c>
      <c r="C62" s="112" t="s">
        <v>1846</v>
      </c>
      <c r="D62" s="113" t="s">
        <v>2119</v>
      </c>
      <c r="E62" s="111" t="s">
        <v>3745</v>
      </c>
      <c r="F62" s="115" t="s">
        <v>15</v>
      </c>
      <c r="G62" s="115" t="s">
        <v>3671</v>
      </c>
      <c r="H62" s="115" t="s">
        <v>3672</v>
      </c>
      <c r="I62" s="110" t="s">
        <v>3577</v>
      </c>
    </row>
    <row r="63" spans="1:9" s="11" customFormat="1" x14ac:dyDescent="0.25">
      <c r="A63" s="111" t="s">
        <v>1845</v>
      </c>
      <c r="B63" s="111" t="s">
        <v>1845</v>
      </c>
      <c r="C63" s="112" t="s">
        <v>1846</v>
      </c>
      <c r="D63" s="113" t="s">
        <v>2119</v>
      </c>
      <c r="E63" s="111" t="s">
        <v>3746</v>
      </c>
      <c r="F63" s="115" t="s">
        <v>15</v>
      </c>
      <c r="G63" s="115" t="s">
        <v>3673</v>
      </c>
      <c r="H63" s="115" t="s">
        <v>3674</v>
      </c>
      <c r="I63" s="110" t="s">
        <v>3577</v>
      </c>
    </row>
    <row r="64" spans="1:9" s="11" customFormat="1" x14ac:dyDescent="0.25">
      <c r="A64" s="111" t="s">
        <v>1845</v>
      </c>
      <c r="B64" s="111" t="s">
        <v>1845</v>
      </c>
      <c r="C64" s="112" t="s">
        <v>1846</v>
      </c>
      <c r="D64" s="113" t="s">
        <v>2119</v>
      </c>
      <c r="E64" s="111" t="s">
        <v>3747</v>
      </c>
      <c r="F64" s="115" t="s">
        <v>15</v>
      </c>
      <c r="G64" s="115" t="s">
        <v>3675</v>
      </c>
      <c r="H64" s="115" t="s">
        <v>3676</v>
      </c>
      <c r="I64" s="110" t="s">
        <v>3577</v>
      </c>
    </row>
    <row r="65" spans="1:9" s="11" customFormat="1" x14ac:dyDescent="0.25">
      <c r="A65" s="111" t="s">
        <v>1845</v>
      </c>
      <c r="B65" s="111" t="s">
        <v>1845</v>
      </c>
      <c r="C65" s="112" t="s">
        <v>1846</v>
      </c>
      <c r="D65" s="113" t="s">
        <v>2119</v>
      </c>
      <c r="E65" s="111" t="s">
        <v>3748</v>
      </c>
      <c r="F65" s="115" t="s">
        <v>15</v>
      </c>
      <c r="G65" s="115" t="s">
        <v>3677</v>
      </c>
      <c r="H65" s="115" t="s">
        <v>3678</v>
      </c>
      <c r="I65" s="110" t="s">
        <v>3577</v>
      </c>
    </row>
    <row r="66" spans="1:9" s="11" customFormat="1" x14ac:dyDescent="0.25">
      <c r="A66" s="111" t="s">
        <v>1845</v>
      </c>
      <c r="B66" s="111" t="s">
        <v>1845</v>
      </c>
      <c r="C66" s="112" t="s">
        <v>1846</v>
      </c>
      <c r="D66" s="113" t="s">
        <v>2119</v>
      </c>
      <c r="E66" s="111" t="s">
        <v>3749</v>
      </c>
      <c r="F66" s="115" t="s">
        <v>15</v>
      </c>
      <c r="G66" s="115" t="s">
        <v>3679</v>
      </c>
      <c r="H66" s="115" t="s">
        <v>3680</v>
      </c>
      <c r="I66" s="110" t="s">
        <v>3577</v>
      </c>
    </row>
    <row r="67" spans="1:9" s="11" customFormat="1" x14ac:dyDescent="0.25">
      <c r="A67" s="111" t="s">
        <v>1845</v>
      </c>
      <c r="B67" s="111" t="s">
        <v>1845</v>
      </c>
      <c r="C67" s="112" t="s">
        <v>1846</v>
      </c>
      <c r="D67" s="113" t="s">
        <v>2119</v>
      </c>
      <c r="E67" s="111" t="s">
        <v>3750</v>
      </c>
      <c r="F67" s="115" t="s">
        <v>15</v>
      </c>
      <c r="G67" s="115" t="s">
        <v>3681</v>
      </c>
      <c r="H67" s="115" t="s">
        <v>3682</v>
      </c>
      <c r="I67" s="110" t="s">
        <v>3577</v>
      </c>
    </row>
    <row r="68" spans="1:9" s="11" customFormat="1" x14ac:dyDescent="0.25">
      <c r="A68" s="111" t="s">
        <v>1845</v>
      </c>
      <c r="B68" s="111" t="s">
        <v>1845</v>
      </c>
      <c r="C68" s="112" t="s">
        <v>1846</v>
      </c>
      <c r="D68" s="113" t="s">
        <v>2119</v>
      </c>
      <c r="E68" s="111" t="s">
        <v>3751</v>
      </c>
      <c r="F68" s="115" t="s">
        <v>15</v>
      </c>
      <c r="G68" s="115" t="s">
        <v>3683</v>
      </c>
      <c r="H68" s="115" t="s">
        <v>3684</v>
      </c>
      <c r="I68" s="110" t="s">
        <v>3577</v>
      </c>
    </row>
    <row r="69" spans="1:9" s="11" customFormat="1" x14ac:dyDescent="0.25">
      <c r="A69" s="111" t="s">
        <v>1845</v>
      </c>
      <c r="B69" s="111" t="s">
        <v>1845</v>
      </c>
      <c r="C69" s="112" t="s">
        <v>1846</v>
      </c>
      <c r="D69" s="113" t="s">
        <v>2119</v>
      </c>
      <c r="E69" s="111" t="s">
        <v>3752</v>
      </c>
      <c r="F69" s="115" t="s">
        <v>15</v>
      </c>
      <c r="G69" s="115" t="s">
        <v>3685</v>
      </c>
      <c r="H69" s="115" t="s">
        <v>3686</v>
      </c>
      <c r="I69" s="110" t="s">
        <v>3577</v>
      </c>
    </row>
    <row r="70" spans="1:9" s="11" customFormat="1" x14ac:dyDescent="0.25">
      <c r="A70" s="111" t="s">
        <v>1845</v>
      </c>
      <c r="B70" s="111" t="s">
        <v>1845</v>
      </c>
      <c r="C70" s="112" t="s">
        <v>1846</v>
      </c>
      <c r="D70" s="113" t="s">
        <v>2119</v>
      </c>
      <c r="E70" s="111" t="s">
        <v>3753</v>
      </c>
      <c r="F70" s="115" t="s">
        <v>15</v>
      </c>
      <c r="G70" s="115" t="s">
        <v>3687</v>
      </c>
      <c r="H70" s="115" t="s">
        <v>3688</v>
      </c>
      <c r="I70" s="110" t="s">
        <v>3577</v>
      </c>
    </row>
    <row r="71" spans="1:9" s="11" customFormat="1" x14ac:dyDescent="0.25">
      <c r="A71" s="111" t="s">
        <v>1845</v>
      </c>
      <c r="B71" s="111" t="s">
        <v>1845</v>
      </c>
      <c r="C71" s="112" t="s">
        <v>1846</v>
      </c>
      <c r="D71" s="113" t="s">
        <v>2119</v>
      </c>
      <c r="E71" s="111" t="s">
        <v>3754</v>
      </c>
      <c r="F71" s="115" t="s">
        <v>15</v>
      </c>
      <c r="G71" s="115" t="s">
        <v>3689</v>
      </c>
      <c r="H71" s="115" t="s">
        <v>3660</v>
      </c>
      <c r="I71" s="110" t="s">
        <v>3577</v>
      </c>
    </row>
    <row r="72" spans="1:9" s="11" customFormat="1" x14ac:dyDescent="0.25">
      <c r="A72" s="111" t="s">
        <v>1845</v>
      </c>
      <c r="B72" s="111" t="s">
        <v>1845</v>
      </c>
      <c r="C72" s="112" t="s">
        <v>1846</v>
      </c>
      <c r="D72" s="113" t="s">
        <v>2119</v>
      </c>
      <c r="E72" s="111" t="s">
        <v>3755</v>
      </c>
      <c r="F72" s="115" t="s">
        <v>15</v>
      </c>
      <c r="G72" s="115" t="s">
        <v>3690</v>
      </c>
      <c r="H72" s="115" t="s">
        <v>3691</v>
      </c>
      <c r="I72" s="110" t="s">
        <v>3577</v>
      </c>
    </row>
    <row r="73" spans="1:9" s="11" customFormat="1" x14ac:dyDescent="0.25">
      <c r="A73" s="111" t="s">
        <v>1845</v>
      </c>
      <c r="B73" s="111" t="s">
        <v>1845</v>
      </c>
      <c r="C73" s="112" t="s">
        <v>1846</v>
      </c>
      <c r="D73" s="113" t="s">
        <v>2119</v>
      </c>
      <c r="E73" s="111" t="s">
        <v>3756</v>
      </c>
      <c r="F73" s="115" t="s">
        <v>15</v>
      </c>
      <c r="G73" s="115" t="s">
        <v>3692</v>
      </c>
      <c r="H73" s="115" t="s">
        <v>3693</v>
      </c>
      <c r="I73" s="110" t="s">
        <v>3577</v>
      </c>
    </row>
    <row r="74" spans="1:9" s="11" customFormat="1" x14ac:dyDescent="0.25">
      <c r="A74" s="111" t="s">
        <v>1845</v>
      </c>
      <c r="B74" s="111" t="s">
        <v>1845</v>
      </c>
      <c r="C74" s="112" t="s">
        <v>1846</v>
      </c>
      <c r="D74" s="113" t="s">
        <v>2119</v>
      </c>
      <c r="E74" s="111" t="s">
        <v>3757</v>
      </c>
      <c r="F74" s="115" t="s">
        <v>15</v>
      </c>
      <c r="G74" s="115" t="s">
        <v>3694</v>
      </c>
      <c r="H74" s="115" t="s">
        <v>3695</v>
      </c>
      <c r="I74" s="110" t="s">
        <v>3577</v>
      </c>
    </row>
    <row r="75" spans="1:9" s="11" customFormat="1" x14ac:dyDescent="0.25">
      <c r="A75" s="111" t="s">
        <v>1845</v>
      </c>
      <c r="B75" s="111" t="s">
        <v>1845</v>
      </c>
      <c r="C75" s="112" t="s">
        <v>1846</v>
      </c>
      <c r="D75" s="113" t="s">
        <v>2119</v>
      </c>
      <c r="E75" s="111" t="s">
        <v>3758</v>
      </c>
      <c r="F75" s="115" t="s">
        <v>15</v>
      </c>
      <c r="G75" s="115" t="s">
        <v>3696</v>
      </c>
      <c r="H75" s="115" t="s">
        <v>3697</v>
      </c>
      <c r="I75" s="110" t="s">
        <v>3577</v>
      </c>
    </row>
    <row r="76" spans="1:9" s="11" customFormat="1" x14ac:dyDescent="0.25">
      <c r="A76" s="111" t="s">
        <v>1845</v>
      </c>
      <c r="B76" s="111" t="s">
        <v>1845</v>
      </c>
      <c r="C76" s="112" t="s">
        <v>1846</v>
      </c>
      <c r="D76" s="113" t="s">
        <v>2119</v>
      </c>
      <c r="E76" s="111" t="s">
        <v>3759</v>
      </c>
      <c r="F76" s="115" t="s">
        <v>15</v>
      </c>
      <c r="G76" s="115" t="s">
        <v>3698</v>
      </c>
      <c r="H76" s="115" t="s">
        <v>3699</v>
      </c>
      <c r="I76" s="110" t="s">
        <v>3577</v>
      </c>
    </row>
    <row r="77" spans="1:9" s="11" customFormat="1" x14ac:dyDescent="0.25">
      <c r="A77" s="111" t="s">
        <v>1845</v>
      </c>
      <c r="B77" s="111" t="s">
        <v>1845</v>
      </c>
      <c r="C77" s="112" t="s">
        <v>1846</v>
      </c>
      <c r="D77" s="113" t="s">
        <v>2119</v>
      </c>
      <c r="E77" s="111" t="s">
        <v>3760</v>
      </c>
      <c r="F77" s="115" t="s">
        <v>15</v>
      </c>
      <c r="G77" s="115" t="s">
        <v>3700</v>
      </c>
      <c r="H77" s="115" t="s">
        <v>3699</v>
      </c>
      <c r="I77" s="110" t="s">
        <v>3577</v>
      </c>
    </row>
    <row r="78" spans="1:9" s="11" customFormat="1" x14ac:dyDescent="0.25">
      <c r="A78" s="111" t="s">
        <v>1845</v>
      </c>
      <c r="B78" s="111" t="s">
        <v>1845</v>
      </c>
      <c r="C78" s="112" t="s">
        <v>1846</v>
      </c>
      <c r="D78" s="113" t="s">
        <v>2119</v>
      </c>
      <c r="E78" s="111" t="s">
        <v>3761</v>
      </c>
      <c r="F78" s="115" t="s">
        <v>15</v>
      </c>
      <c r="G78" s="115" t="s">
        <v>3701</v>
      </c>
      <c r="H78" s="115" t="s">
        <v>3702</v>
      </c>
      <c r="I78" s="110" t="s">
        <v>3577</v>
      </c>
    </row>
    <row r="79" spans="1:9" s="11" customFormat="1" x14ac:dyDescent="0.25">
      <c r="A79" s="115" t="s">
        <v>1845</v>
      </c>
      <c r="B79" s="115" t="s">
        <v>1845</v>
      </c>
      <c r="C79" s="112" t="s">
        <v>1846</v>
      </c>
      <c r="D79" s="115" t="s">
        <v>2119</v>
      </c>
      <c r="E79" s="115" t="s">
        <v>3762</v>
      </c>
      <c r="F79" s="115" t="s">
        <v>15</v>
      </c>
      <c r="G79" s="115" t="s">
        <v>3703</v>
      </c>
      <c r="H79" s="115" t="s">
        <v>3704</v>
      </c>
      <c r="I79" s="110" t="s">
        <v>3577</v>
      </c>
    </row>
    <row r="80" spans="1:9" s="11" customFormat="1" x14ac:dyDescent="0.25">
      <c r="A80" s="115" t="s">
        <v>1845</v>
      </c>
      <c r="B80" s="115" t="s">
        <v>1845</v>
      </c>
      <c r="C80" s="112" t="s">
        <v>1846</v>
      </c>
      <c r="D80" s="115" t="s">
        <v>2119</v>
      </c>
      <c r="E80" s="115" t="s">
        <v>3763</v>
      </c>
      <c r="F80" s="115" t="s">
        <v>15</v>
      </c>
      <c r="G80" s="115" t="s">
        <v>3705</v>
      </c>
      <c r="H80" s="115" t="s">
        <v>3706</v>
      </c>
      <c r="I80" s="110" t="s">
        <v>3577</v>
      </c>
    </row>
    <row r="81" spans="1:9" s="11" customFormat="1" x14ac:dyDescent="0.25">
      <c r="A81" s="115" t="s">
        <v>1845</v>
      </c>
      <c r="B81" s="115" t="s">
        <v>1845</v>
      </c>
      <c r="C81" s="112" t="s">
        <v>1846</v>
      </c>
      <c r="D81" s="115" t="s">
        <v>2119</v>
      </c>
      <c r="E81" s="115" t="s">
        <v>3764</v>
      </c>
      <c r="F81" s="115" t="s">
        <v>15</v>
      </c>
      <c r="G81" s="115" t="s">
        <v>3707</v>
      </c>
      <c r="H81" s="115" t="s">
        <v>3708</v>
      </c>
      <c r="I81" s="110" t="s">
        <v>3577</v>
      </c>
    </row>
    <row r="82" spans="1:9" s="11" customFormat="1" x14ac:dyDescent="0.25">
      <c r="A82" s="115" t="s">
        <v>1845</v>
      </c>
      <c r="B82" s="115" t="s">
        <v>1845</v>
      </c>
      <c r="C82" s="112" t="s">
        <v>1846</v>
      </c>
      <c r="D82" s="115" t="s">
        <v>2119</v>
      </c>
      <c r="E82" s="115" t="s">
        <v>3765</v>
      </c>
      <c r="F82" s="115" t="s">
        <v>15</v>
      </c>
      <c r="G82" s="115" t="s">
        <v>3709</v>
      </c>
      <c r="H82" s="115" t="s">
        <v>3710</v>
      </c>
      <c r="I82" s="110" t="s">
        <v>3577</v>
      </c>
    </row>
    <row r="83" spans="1:9" s="11" customFormat="1" x14ac:dyDescent="0.25">
      <c r="A83" s="115" t="s">
        <v>1845</v>
      </c>
      <c r="B83" s="115" t="s">
        <v>1845</v>
      </c>
      <c r="C83" s="112" t="s">
        <v>1846</v>
      </c>
      <c r="D83" s="115" t="s">
        <v>2119</v>
      </c>
      <c r="E83" s="115" t="s">
        <v>3766</v>
      </c>
      <c r="F83" s="115" t="s">
        <v>15</v>
      </c>
      <c r="G83" s="115" t="s">
        <v>3711</v>
      </c>
      <c r="H83" s="115" t="s">
        <v>3712</v>
      </c>
      <c r="I83" s="110" t="s">
        <v>3577</v>
      </c>
    </row>
    <row r="84" spans="1:9" s="11" customFormat="1" x14ac:dyDescent="0.25">
      <c r="A84" s="115" t="s">
        <v>1845</v>
      </c>
      <c r="B84" s="115" t="s">
        <v>1845</v>
      </c>
      <c r="C84" s="112" t="s">
        <v>1846</v>
      </c>
      <c r="D84" s="115" t="s">
        <v>2119</v>
      </c>
      <c r="E84" s="115" t="s">
        <v>3767</v>
      </c>
      <c r="F84" s="115" t="s">
        <v>15</v>
      </c>
      <c r="G84" s="115" t="s">
        <v>3713</v>
      </c>
      <c r="H84" s="115" t="s">
        <v>3714</v>
      </c>
      <c r="I84" s="110" t="s">
        <v>3577</v>
      </c>
    </row>
    <row r="85" spans="1:9" s="11" customFormat="1" x14ac:dyDescent="0.25">
      <c r="A85" s="115" t="s">
        <v>1845</v>
      </c>
      <c r="B85" s="115" t="s">
        <v>1845</v>
      </c>
      <c r="C85" s="112" t="s">
        <v>1846</v>
      </c>
      <c r="D85" s="115" t="s">
        <v>2119</v>
      </c>
      <c r="E85" s="115" t="s">
        <v>3768</v>
      </c>
      <c r="F85" s="115" t="s">
        <v>15</v>
      </c>
      <c r="G85" s="115" t="s">
        <v>3715</v>
      </c>
      <c r="H85" s="115" t="s">
        <v>3716</v>
      </c>
      <c r="I85" s="110" t="s">
        <v>3577</v>
      </c>
    </row>
    <row r="86" spans="1:9" s="11" customFormat="1" x14ac:dyDescent="0.25">
      <c r="A86" s="115" t="s">
        <v>1845</v>
      </c>
      <c r="B86" s="115" t="s">
        <v>1845</v>
      </c>
      <c r="C86" s="112" t="s">
        <v>1846</v>
      </c>
      <c r="D86" s="115" t="s">
        <v>2119</v>
      </c>
      <c r="E86" s="115" t="s">
        <v>3769</v>
      </c>
      <c r="F86" s="115" t="s">
        <v>15</v>
      </c>
      <c r="G86" s="115" t="s">
        <v>3717</v>
      </c>
      <c r="H86" s="115" t="s">
        <v>3718</v>
      </c>
      <c r="I86" s="110" t="s">
        <v>3577</v>
      </c>
    </row>
    <row r="87" spans="1:9" s="11" customFormat="1" x14ac:dyDescent="0.25">
      <c r="A87" s="115" t="s">
        <v>1845</v>
      </c>
      <c r="B87" s="115" t="s">
        <v>1845</v>
      </c>
      <c r="C87" s="112" t="s">
        <v>1846</v>
      </c>
      <c r="D87" s="1" t="s">
        <v>2119</v>
      </c>
      <c r="E87" s="115" t="s">
        <v>3770</v>
      </c>
      <c r="F87" s="115" t="s">
        <v>15</v>
      </c>
      <c r="G87" s="115" t="s">
        <v>3719</v>
      </c>
      <c r="H87" s="115" t="s">
        <v>3720</v>
      </c>
      <c r="I87" s="110"/>
    </row>
    <row r="88" spans="1:9" ht="77.25" x14ac:dyDescent="0.25">
      <c r="A88" s="116" t="s">
        <v>1901</v>
      </c>
      <c r="B88" s="116" t="s">
        <v>1901</v>
      </c>
      <c r="C88" s="104" t="s">
        <v>1902</v>
      </c>
      <c r="D88" s="1" t="s">
        <v>2119</v>
      </c>
      <c r="E88" s="106" t="s">
        <v>3771</v>
      </c>
      <c r="F88" s="107" t="s">
        <v>12</v>
      </c>
      <c r="G88" s="107" t="s">
        <v>3365</v>
      </c>
      <c r="H88" s="107" t="s">
        <v>3624</v>
      </c>
      <c r="I88" s="117" t="s">
        <v>3600</v>
      </c>
    </row>
    <row r="89" spans="1:9" ht="77.25" x14ac:dyDescent="0.25">
      <c r="A89" s="116" t="s">
        <v>1901</v>
      </c>
      <c r="B89" s="116" t="s">
        <v>1901</v>
      </c>
      <c r="C89" s="104" t="s">
        <v>1902</v>
      </c>
      <c r="D89" s="1" t="s">
        <v>2119</v>
      </c>
      <c r="E89" s="106" t="s">
        <v>3771</v>
      </c>
      <c r="F89" s="107" t="s">
        <v>15</v>
      </c>
      <c r="G89" s="107" t="s">
        <v>3721</v>
      </c>
      <c r="H89" s="107" t="s">
        <v>3722</v>
      </c>
      <c r="I89" s="108" t="s">
        <v>3577</v>
      </c>
    </row>
    <row r="90" spans="1:9" ht="78" customHeight="1" x14ac:dyDescent="0.25">
      <c r="A90" s="116" t="s">
        <v>1901</v>
      </c>
      <c r="B90" s="116" t="s">
        <v>1901</v>
      </c>
      <c r="C90" s="104" t="s">
        <v>1902</v>
      </c>
      <c r="D90" s="1" t="s">
        <v>2119</v>
      </c>
      <c r="E90" s="106" t="s">
        <v>3771</v>
      </c>
      <c r="F90" s="107" t="s">
        <v>15</v>
      </c>
      <c r="G90" s="107" t="s">
        <v>3723</v>
      </c>
      <c r="H90" s="107" t="s">
        <v>3724</v>
      </c>
      <c r="I90" s="108" t="s">
        <v>3577</v>
      </c>
    </row>
    <row r="91" spans="1:9" s="1" customFormat="1" ht="102.75" x14ac:dyDescent="0.25">
      <c r="A91" s="1" t="s">
        <v>1865</v>
      </c>
      <c r="B91" s="1" t="s">
        <v>1848</v>
      </c>
      <c r="C91" s="120" t="s">
        <v>1866</v>
      </c>
      <c r="D91" s="1" t="s">
        <v>2119</v>
      </c>
      <c r="E91" s="1" t="s">
        <v>3781</v>
      </c>
      <c r="F91" s="1" t="s">
        <v>12</v>
      </c>
      <c r="G91" s="1" t="s">
        <v>3365</v>
      </c>
      <c r="H91" s="1" t="s">
        <v>3624</v>
      </c>
      <c r="I91" s="121" t="s">
        <v>3601</v>
      </c>
    </row>
    <row r="92" spans="1:9" s="1" customFormat="1" ht="102.75" x14ac:dyDescent="0.25">
      <c r="A92" s="1" t="s">
        <v>1865</v>
      </c>
      <c r="B92" s="1" t="s">
        <v>1848</v>
      </c>
      <c r="C92" s="120" t="s">
        <v>1866</v>
      </c>
      <c r="D92" s="1" t="s">
        <v>2119</v>
      </c>
      <c r="E92" s="1" t="s">
        <v>3781</v>
      </c>
      <c r="F92" s="1" t="s">
        <v>15</v>
      </c>
      <c r="G92" s="21" t="s">
        <v>3725</v>
      </c>
      <c r="H92" s="21" t="s">
        <v>3726</v>
      </c>
    </row>
    <row r="93" spans="1:9" s="1" customFormat="1" ht="102.75" x14ac:dyDescent="0.25">
      <c r="A93" s="1" t="s">
        <v>1865</v>
      </c>
      <c r="B93" s="1" t="s">
        <v>1848</v>
      </c>
      <c r="C93" s="120" t="s">
        <v>1866</v>
      </c>
      <c r="D93" s="1" t="s">
        <v>2119</v>
      </c>
      <c r="E93" s="1" t="s">
        <v>3781</v>
      </c>
      <c r="F93" s="1" t="s">
        <v>15</v>
      </c>
      <c r="G93" s="1" t="s">
        <v>3602</v>
      </c>
      <c r="H93" s="1" t="s">
        <v>3622</v>
      </c>
      <c r="I93" s="121"/>
    </row>
    <row r="94" spans="1:9" s="1" customFormat="1" ht="102.75" x14ac:dyDescent="0.25">
      <c r="A94" s="1" t="s">
        <v>1865</v>
      </c>
      <c r="B94" s="1" t="s">
        <v>1848</v>
      </c>
      <c r="C94" s="120" t="s">
        <v>1866</v>
      </c>
      <c r="D94" s="1" t="s">
        <v>2119</v>
      </c>
      <c r="E94" s="1" t="s">
        <v>3781</v>
      </c>
      <c r="F94" s="1" t="s">
        <v>15</v>
      </c>
      <c r="G94" s="1" t="s">
        <v>3623</v>
      </c>
      <c r="H94" s="1" t="s">
        <v>3603</v>
      </c>
      <c r="I94" s="121"/>
    </row>
    <row r="95" spans="1:9" s="1" customFormat="1" ht="102.75" x14ac:dyDescent="0.25">
      <c r="A95" s="1" t="s">
        <v>1865</v>
      </c>
      <c r="B95" s="1" t="s">
        <v>1848</v>
      </c>
      <c r="C95" s="120" t="s">
        <v>1866</v>
      </c>
      <c r="D95" s="1" t="s">
        <v>2119</v>
      </c>
      <c r="E95" s="1" t="s">
        <v>3781</v>
      </c>
      <c r="F95" s="1" t="s">
        <v>15</v>
      </c>
      <c r="G95" s="1" t="s">
        <v>3604</v>
      </c>
      <c r="H95" s="1" t="s">
        <v>3605</v>
      </c>
      <c r="I95" s="121"/>
    </row>
    <row r="96" spans="1:9" s="1" customFormat="1" ht="102.75" x14ac:dyDescent="0.25">
      <c r="A96" s="1" t="s">
        <v>1865</v>
      </c>
      <c r="B96" s="1" t="s">
        <v>1848</v>
      </c>
      <c r="C96" s="120" t="s">
        <v>1866</v>
      </c>
      <c r="D96" s="1" t="s">
        <v>2119</v>
      </c>
      <c r="E96" s="1" t="s">
        <v>3781</v>
      </c>
      <c r="F96" s="1" t="s">
        <v>15</v>
      </c>
      <c r="G96" s="1" t="s">
        <v>3606</v>
      </c>
      <c r="H96" s="1" t="s">
        <v>3607</v>
      </c>
      <c r="I96" s="121"/>
    </row>
    <row r="97" spans="1:9" s="1" customFormat="1" ht="102.75" x14ac:dyDescent="0.25">
      <c r="A97" s="1" t="s">
        <v>1865</v>
      </c>
      <c r="B97" s="1" t="s">
        <v>1848</v>
      </c>
      <c r="C97" s="120" t="s">
        <v>1866</v>
      </c>
      <c r="D97" s="1" t="s">
        <v>2119</v>
      </c>
      <c r="E97" s="1" t="s">
        <v>3781</v>
      </c>
      <c r="F97" s="1" t="s">
        <v>15</v>
      </c>
      <c r="G97" s="1" t="s">
        <v>3608</v>
      </c>
      <c r="H97" s="1" t="s">
        <v>3609</v>
      </c>
      <c r="I97" s="121"/>
    </row>
    <row r="98" spans="1:9" s="1" customFormat="1" ht="102.75" x14ac:dyDescent="0.25">
      <c r="A98" s="1" t="s">
        <v>1865</v>
      </c>
      <c r="B98" s="1" t="s">
        <v>1848</v>
      </c>
      <c r="C98" s="120" t="s">
        <v>1866</v>
      </c>
      <c r="D98" s="1" t="s">
        <v>2119</v>
      </c>
      <c r="E98" s="1" t="s">
        <v>3781</v>
      </c>
      <c r="F98" s="1" t="s">
        <v>15</v>
      </c>
      <c r="G98" s="1" t="s">
        <v>3610</v>
      </c>
      <c r="H98" s="1" t="s">
        <v>3611</v>
      </c>
      <c r="I98" s="121"/>
    </row>
    <row r="99" spans="1:9" s="1" customFormat="1" ht="102.75" x14ac:dyDescent="0.25">
      <c r="A99" s="1" t="s">
        <v>1865</v>
      </c>
      <c r="B99" s="1" t="s">
        <v>1848</v>
      </c>
      <c r="C99" s="120" t="s">
        <v>1866</v>
      </c>
      <c r="D99" s="1" t="s">
        <v>2119</v>
      </c>
      <c r="E99" s="1" t="s">
        <v>3781</v>
      </c>
      <c r="F99" s="1" t="s">
        <v>15</v>
      </c>
      <c r="G99" s="1" t="s">
        <v>3612</v>
      </c>
      <c r="H99" s="1" t="s">
        <v>3613</v>
      </c>
      <c r="I99" s="121"/>
    </row>
    <row r="100" spans="1:9" s="1" customFormat="1" ht="102.75" x14ac:dyDescent="0.25">
      <c r="A100" s="1" t="s">
        <v>1865</v>
      </c>
      <c r="B100" s="1" t="s">
        <v>1848</v>
      </c>
      <c r="C100" s="120" t="s">
        <v>1866</v>
      </c>
      <c r="D100" s="1" t="s">
        <v>2119</v>
      </c>
      <c r="E100" s="1" t="s">
        <v>3781</v>
      </c>
      <c r="F100" s="1" t="s">
        <v>15</v>
      </c>
      <c r="G100" s="1" t="s">
        <v>3614</v>
      </c>
      <c r="H100" s="1" t="s">
        <v>3615</v>
      </c>
      <c r="I100" s="121"/>
    </row>
    <row r="101" spans="1:9" s="1" customFormat="1" ht="102.75" x14ac:dyDescent="0.25">
      <c r="A101" s="1" t="s">
        <v>1865</v>
      </c>
      <c r="B101" s="1" t="s">
        <v>1848</v>
      </c>
      <c r="C101" s="120" t="s">
        <v>1866</v>
      </c>
      <c r="D101" s="1" t="s">
        <v>2119</v>
      </c>
      <c r="E101" s="1" t="s">
        <v>3781</v>
      </c>
      <c r="F101" s="1" t="s">
        <v>15</v>
      </c>
      <c r="G101" s="1" t="s">
        <v>3616</v>
      </c>
      <c r="H101" s="1" t="s">
        <v>3617</v>
      </c>
      <c r="I101" s="121"/>
    </row>
    <row r="102" spans="1:9" s="1" customFormat="1" ht="102.75" x14ac:dyDescent="0.25">
      <c r="A102" s="1" t="s">
        <v>1865</v>
      </c>
      <c r="B102" s="1" t="s">
        <v>1848</v>
      </c>
      <c r="C102" s="120" t="s">
        <v>1866</v>
      </c>
      <c r="D102" s="1" t="s">
        <v>2119</v>
      </c>
      <c r="E102" s="1" t="s">
        <v>3781</v>
      </c>
      <c r="F102" s="1" t="s">
        <v>15</v>
      </c>
      <c r="G102" s="1" t="s">
        <v>3618</v>
      </c>
      <c r="H102" s="1" t="s">
        <v>3619</v>
      </c>
      <c r="I102" s="121"/>
    </row>
    <row r="103" spans="1:9" s="1" customFormat="1" ht="102.75" x14ac:dyDescent="0.25">
      <c r="A103" s="1" t="s">
        <v>1865</v>
      </c>
      <c r="B103" s="1" t="s">
        <v>1848</v>
      </c>
      <c r="C103" s="120" t="s">
        <v>1866</v>
      </c>
      <c r="D103" s="1" t="s">
        <v>2119</v>
      </c>
      <c r="E103" s="1" t="s">
        <v>3781</v>
      </c>
      <c r="F103" s="1" t="s">
        <v>15</v>
      </c>
      <c r="G103" s="1" t="s">
        <v>3620</v>
      </c>
      <c r="H103" s="1" t="s">
        <v>3621</v>
      </c>
      <c r="I103" s="121"/>
    </row>
    <row r="104" spans="1:9" s="1" customFormat="1" ht="102.75" x14ac:dyDescent="0.25">
      <c r="A104" s="1" t="s">
        <v>1865</v>
      </c>
      <c r="B104" s="1" t="s">
        <v>1848</v>
      </c>
      <c r="C104" s="120" t="s">
        <v>1866</v>
      </c>
      <c r="D104" s="1" t="s">
        <v>2119</v>
      </c>
      <c r="E104" s="1" t="s">
        <v>3781</v>
      </c>
      <c r="F104" s="1" t="s">
        <v>15</v>
      </c>
      <c r="G104" s="1" t="s">
        <v>3727</v>
      </c>
      <c r="H104" s="1" t="s">
        <v>3728</v>
      </c>
      <c r="I104" s="121"/>
    </row>
  </sheetData>
  <autoFilter ref="A20:F20"/>
  <mergeCells count="2">
    <mergeCell ref="A9:A10"/>
    <mergeCell ref="C9:C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79"/>
  <sheetViews>
    <sheetView workbookViewId="0">
      <selection sqref="A1:IV65536"/>
    </sheetView>
  </sheetViews>
  <sheetFormatPr defaultRowHeight="12.75" x14ac:dyDescent="0.2"/>
  <cols>
    <col min="2" max="2" width="21.85546875" customWidth="1"/>
    <col min="3" max="3" width="62.28515625" customWidth="1"/>
    <col min="4" max="4" width="8.5703125" customWidth="1"/>
    <col min="5" max="5" width="33.42578125" customWidth="1"/>
    <col min="7" max="8" width="31.42578125" bestFit="1" customWidth="1"/>
  </cols>
  <sheetData>
    <row r="1" spans="1:7" s="27" customFormat="1" ht="11.25" x14ac:dyDescent="0.2">
      <c r="A1" s="26" t="s">
        <v>3322</v>
      </c>
    </row>
    <row r="2" spans="1:7" s="27" customFormat="1" ht="25.5" x14ac:dyDescent="0.2">
      <c r="A2" s="47" t="s">
        <v>3323</v>
      </c>
      <c r="B2" s="47" t="s">
        <v>3362</v>
      </c>
    </row>
    <row r="3" spans="1:7" s="27" customFormat="1" x14ac:dyDescent="0.2">
      <c r="A3" s="47" t="s">
        <v>3324</v>
      </c>
      <c r="B3" s="47" t="s">
        <v>3363</v>
      </c>
    </row>
    <row r="4" spans="1:7" s="27" customFormat="1" x14ac:dyDescent="0.2">
      <c r="A4" s="47" t="s">
        <v>3325</v>
      </c>
      <c r="B4" s="47" t="s">
        <v>3364</v>
      </c>
    </row>
    <row r="5" spans="1:7" s="27" customFormat="1" ht="25.5" x14ac:dyDescent="0.2">
      <c r="A5" s="47" t="s">
        <v>3326</v>
      </c>
      <c r="B5" s="47" t="s">
        <v>3363</v>
      </c>
    </row>
    <row r="6" spans="1:7" s="27" customFormat="1" ht="12" thickBot="1" x14ac:dyDescent="0.25">
      <c r="A6" s="28"/>
    </row>
    <row r="7" spans="1:7" s="27" customFormat="1" ht="12" thickBot="1" x14ac:dyDescent="0.25">
      <c r="A7" s="29" t="s">
        <v>3327</v>
      </c>
      <c r="B7" s="30" t="s">
        <v>3326</v>
      </c>
      <c r="C7" s="31" t="s">
        <v>3328</v>
      </c>
      <c r="D7" s="32"/>
    </row>
    <row r="8" spans="1:7" s="27" customFormat="1" ht="12" thickBot="1" x14ac:dyDescent="0.25">
      <c r="A8" s="33"/>
      <c r="B8" s="34"/>
      <c r="C8" s="35"/>
      <c r="D8" s="32"/>
    </row>
    <row r="9" spans="1:7" s="27" customFormat="1" ht="12.75" customHeight="1" x14ac:dyDescent="0.2">
      <c r="A9" s="122"/>
      <c r="B9" s="122"/>
      <c r="C9" s="36"/>
      <c r="D9" s="37"/>
    </row>
    <row r="10" spans="1:7" s="27" customFormat="1" ht="13.5" customHeight="1" thickBot="1" x14ac:dyDescent="0.25">
      <c r="A10" s="123"/>
      <c r="B10" s="123"/>
      <c r="C10" s="38"/>
      <c r="D10" s="37"/>
      <c r="F10" s="158"/>
    </row>
    <row r="11" spans="1:7" s="27" customFormat="1" ht="12" thickBot="1" x14ac:dyDescent="0.25">
      <c r="A11" s="26" t="s">
        <v>3329</v>
      </c>
      <c r="F11" s="158"/>
    </row>
    <row r="12" spans="1:7" s="27" customFormat="1" ht="12" thickBot="1" x14ac:dyDescent="0.25">
      <c r="A12" s="29" t="s">
        <v>3330</v>
      </c>
      <c r="B12" s="30" t="s">
        <v>3331</v>
      </c>
      <c r="C12" s="39" t="s">
        <v>3332</v>
      </c>
      <c r="D12" s="39" t="s">
        <v>3333</v>
      </c>
      <c r="E12" s="37"/>
      <c r="F12" s="41"/>
      <c r="G12" s="41"/>
    </row>
    <row r="13" spans="1:7" s="27" customFormat="1" ht="12" thickBot="1" x14ac:dyDescent="0.25">
      <c r="A13" s="123"/>
      <c r="B13" s="42"/>
      <c r="C13" s="43"/>
      <c r="D13" s="43"/>
      <c r="E13" s="37"/>
      <c r="F13" s="45"/>
      <c r="G13" s="45"/>
    </row>
    <row r="14" spans="1:7" s="27" customFormat="1" ht="12" thickBot="1" x14ac:dyDescent="0.25">
      <c r="A14" s="26" t="s">
        <v>3334</v>
      </c>
      <c r="F14" s="158"/>
    </row>
    <row r="15" spans="1:7" s="27" customFormat="1" ht="12" thickBot="1" x14ac:dyDescent="0.25">
      <c r="A15" s="29" t="s">
        <v>3335</v>
      </c>
      <c r="B15" s="30" t="s">
        <v>3336</v>
      </c>
      <c r="C15" s="39" t="s">
        <v>3337</v>
      </c>
      <c r="D15" s="41"/>
    </row>
    <row r="16" spans="1:7" s="27" customFormat="1" ht="12" thickBot="1" x14ac:dyDescent="0.25">
      <c r="A16" s="123" t="s">
        <v>3338</v>
      </c>
      <c r="B16" s="42"/>
      <c r="C16" s="42"/>
      <c r="D16" s="46"/>
    </row>
    <row r="17" spans="1:8" s="27" customFormat="1" ht="12" thickBot="1" x14ac:dyDescent="0.25">
      <c r="A17" s="123" t="s">
        <v>3339</v>
      </c>
      <c r="B17" s="42"/>
      <c r="C17" s="42"/>
      <c r="D17" s="46"/>
    </row>
    <row r="18" spans="1:8" s="27" customFormat="1" ht="12" thickBot="1" x14ac:dyDescent="0.25">
      <c r="A18" s="123" t="s">
        <v>3339</v>
      </c>
      <c r="B18" s="42"/>
      <c r="C18" s="42"/>
      <c r="D18" s="46"/>
    </row>
    <row r="19" spans="1:8" ht="15" x14ac:dyDescent="0.25">
      <c r="B19" s="24"/>
    </row>
    <row r="20" spans="1:8" ht="63.75" x14ac:dyDescent="0.2">
      <c r="A20" s="15" t="s">
        <v>3817</v>
      </c>
      <c r="B20" s="15" t="s">
        <v>3818</v>
      </c>
      <c r="C20" s="16" t="s">
        <v>3326</v>
      </c>
      <c r="D20" s="25" t="s">
        <v>3328</v>
      </c>
      <c r="E20" s="15" t="s">
        <v>4</v>
      </c>
      <c r="F20" s="15" t="s">
        <v>5</v>
      </c>
      <c r="G20" s="16" t="s">
        <v>2</v>
      </c>
      <c r="H20" s="16" t="s">
        <v>3</v>
      </c>
    </row>
    <row r="21" spans="1:8" ht="64.5" x14ac:dyDescent="0.25">
      <c r="A21" s="18" t="s">
        <v>1838</v>
      </c>
      <c r="B21" s="18" t="s">
        <v>1838</v>
      </c>
      <c r="C21" s="19" t="s">
        <v>3262</v>
      </c>
      <c r="D21" s="19" t="s">
        <v>2119</v>
      </c>
      <c r="E21" s="17" t="s">
        <v>3256</v>
      </c>
      <c r="F21" s="21" t="s">
        <v>12</v>
      </c>
      <c r="G21" s="18" t="s">
        <v>3365</v>
      </c>
      <c r="H21" s="18" t="s">
        <v>3508</v>
      </c>
    </row>
    <row r="22" spans="1:8" ht="64.5" x14ac:dyDescent="0.25">
      <c r="A22" s="18" t="s">
        <v>1838</v>
      </c>
      <c r="B22" s="18" t="s">
        <v>1838</v>
      </c>
      <c r="C22" s="19" t="s">
        <v>3262</v>
      </c>
      <c r="D22" s="19" t="s">
        <v>2119</v>
      </c>
      <c r="E22" s="17" t="s">
        <v>3256</v>
      </c>
      <c r="F22" s="21" t="s">
        <v>15</v>
      </c>
      <c r="G22" s="22" t="s">
        <v>3366</v>
      </c>
      <c r="H22" s="22" t="s">
        <v>3509</v>
      </c>
    </row>
    <row r="23" spans="1:8" ht="64.5" x14ac:dyDescent="0.25">
      <c r="A23" s="18" t="s">
        <v>1838</v>
      </c>
      <c r="B23" s="18" t="s">
        <v>1838</v>
      </c>
      <c r="C23" s="19" t="s">
        <v>3262</v>
      </c>
      <c r="D23" s="19" t="s">
        <v>2119</v>
      </c>
      <c r="E23" s="17" t="s">
        <v>3256</v>
      </c>
      <c r="F23" s="21" t="s">
        <v>15</v>
      </c>
      <c r="G23" s="18" t="s">
        <v>3367</v>
      </c>
      <c r="H23" s="18" t="s">
        <v>3510</v>
      </c>
    </row>
    <row r="24" spans="1:8" ht="64.5" x14ac:dyDescent="0.25">
      <c r="A24" s="18" t="s">
        <v>1838</v>
      </c>
      <c r="B24" s="18" t="s">
        <v>1838</v>
      </c>
      <c r="C24" s="19" t="s">
        <v>3262</v>
      </c>
      <c r="D24" s="19" t="s">
        <v>2119</v>
      </c>
      <c r="E24" s="17" t="s">
        <v>3256</v>
      </c>
      <c r="F24" s="21" t="s">
        <v>15</v>
      </c>
      <c r="G24" s="18" t="s">
        <v>3368</v>
      </c>
      <c r="H24" s="18" t="s">
        <v>3511</v>
      </c>
    </row>
    <row r="25" spans="1:8" ht="64.5" x14ac:dyDescent="0.25">
      <c r="A25" s="18" t="s">
        <v>1838</v>
      </c>
      <c r="B25" s="18" t="s">
        <v>1838</v>
      </c>
      <c r="C25" s="19" t="s">
        <v>3262</v>
      </c>
      <c r="D25" s="19" t="s">
        <v>2119</v>
      </c>
      <c r="E25" s="17" t="s">
        <v>3256</v>
      </c>
      <c r="F25" s="21" t="s">
        <v>15</v>
      </c>
      <c r="G25" s="18" t="s">
        <v>3369</v>
      </c>
      <c r="H25" s="22" t="s">
        <v>3512</v>
      </c>
    </row>
    <row r="26" spans="1:8" ht="64.5" x14ac:dyDescent="0.25">
      <c r="A26" s="18" t="s">
        <v>1838</v>
      </c>
      <c r="B26" s="18" t="s">
        <v>1838</v>
      </c>
      <c r="C26" s="19" t="s">
        <v>3262</v>
      </c>
      <c r="D26" s="19" t="s">
        <v>2119</v>
      </c>
      <c r="E26" s="17" t="s">
        <v>3256</v>
      </c>
      <c r="F26" s="21" t="s">
        <v>15</v>
      </c>
      <c r="G26" s="22" t="s">
        <v>3370</v>
      </c>
      <c r="H26" s="18" t="s">
        <v>3513</v>
      </c>
    </row>
    <row r="27" spans="1:8" ht="64.5" x14ac:dyDescent="0.25">
      <c r="A27" s="18" t="s">
        <v>1838</v>
      </c>
      <c r="B27" s="18" t="s">
        <v>1838</v>
      </c>
      <c r="C27" s="19" t="s">
        <v>3262</v>
      </c>
      <c r="D27" s="19" t="s">
        <v>2119</v>
      </c>
      <c r="E27" s="17" t="s">
        <v>3256</v>
      </c>
      <c r="F27" s="21" t="s">
        <v>15</v>
      </c>
      <c r="G27" s="18" t="s">
        <v>3371</v>
      </c>
      <c r="H27" s="18" t="s">
        <v>3514</v>
      </c>
    </row>
    <row r="28" spans="1:8" ht="64.5" x14ac:dyDescent="0.25">
      <c r="A28" s="18" t="s">
        <v>1838</v>
      </c>
      <c r="B28" s="18" t="s">
        <v>1838</v>
      </c>
      <c r="C28" s="19" t="s">
        <v>3262</v>
      </c>
      <c r="D28" s="19" t="s">
        <v>2119</v>
      </c>
      <c r="E28" s="17" t="s">
        <v>3256</v>
      </c>
      <c r="F28" s="21" t="s">
        <v>15</v>
      </c>
      <c r="G28" s="22" t="s">
        <v>3371</v>
      </c>
      <c r="H28" s="18" t="s">
        <v>3514</v>
      </c>
    </row>
    <row r="29" spans="1:8" ht="64.5" x14ac:dyDescent="0.25">
      <c r="A29" s="18" t="s">
        <v>1838</v>
      </c>
      <c r="B29" s="18" t="s">
        <v>1838</v>
      </c>
      <c r="C29" s="19" t="s">
        <v>3262</v>
      </c>
      <c r="D29" s="19" t="s">
        <v>2119</v>
      </c>
      <c r="E29" s="17" t="s">
        <v>3256</v>
      </c>
      <c r="F29" s="21" t="s">
        <v>15</v>
      </c>
      <c r="G29" s="18" t="s">
        <v>3372</v>
      </c>
      <c r="H29" s="18" t="s">
        <v>3515</v>
      </c>
    </row>
    <row r="30" spans="1:8" ht="64.5" x14ac:dyDescent="0.25">
      <c r="A30" s="18" t="s">
        <v>1838</v>
      </c>
      <c r="B30" s="18" t="s">
        <v>1838</v>
      </c>
      <c r="C30" s="19" t="s">
        <v>3263</v>
      </c>
      <c r="D30" s="19" t="s">
        <v>2119</v>
      </c>
      <c r="E30" s="17" t="s">
        <v>3256</v>
      </c>
      <c r="F30" s="21" t="s">
        <v>15</v>
      </c>
      <c r="G30" s="18" t="s">
        <v>3373</v>
      </c>
      <c r="H30" s="18" t="s">
        <v>3516</v>
      </c>
    </row>
    <row r="31" spans="1:8" ht="64.5" x14ac:dyDescent="0.25">
      <c r="A31" s="18" t="s">
        <v>1848</v>
      </c>
      <c r="B31" s="22" t="s">
        <v>1860</v>
      </c>
      <c r="C31" s="19" t="s">
        <v>3264</v>
      </c>
      <c r="D31" s="19" t="s">
        <v>2119</v>
      </c>
      <c r="E31" s="17" t="s">
        <v>3265</v>
      </c>
      <c r="F31" s="21" t="s">
        <v>12</v>
      </c>
      <c r="G31" s="18" t="s">
        <v>3365</v>
      </c>
      <c r="H31" s="18" t="s">
        <v>3508</v>
      </c>
    </row>
    <row r="32" spans="1:8" ht="64.5" x14ac:dyDescent="0.25">
      <c r="A32" s="18" t="s">
        <v>1848</v>
      </c>
      <c r="B32" s="22" t="s">
        <v>1860</v>
      </c>
      <c r="C32" s="19" t="s">
        <v>3264</v>
      </c>
      <c r="D32" s="19" t="s">
        <v>2119</v>
      </c>
      <c r="E32" s="17" t="s">
        <v>3265</v>
      </c>
      <c r="F32" s="21" t="s">
        <v>15</v>
      </c>
      <c r="G32" s="18" t="s">
        <v>3374</v>
      </c>
      <c r="H32" s="18" t="s">
        <v>3517</v>
      </c>
    </row>
    <row r="33" spans="1:8" ht="64.5" x14ac:dyDescent="0.25">
      <c r="A33" s="18" t="s">
        <v>1848</v>
      </c>
      <c r="B33" s="22" t="s">
        <v>1860</v>
      </c>
      <c r="C33" s="19" t="s">
        <v>3264</v>
      </c>
      <c r="D33" s="19" t="s">
        <v>2119</v>
      </c>
      <c r="E33" s="17" t="s">
        <v>3265</v>
      </c>
      <c r="F33" s="21" t="s">
        <v>15</v>
      </c>
      <c r="G33" s="18" t="s">
        <v>3375</v>
      </c>
      <c r="H33" s="18" t="s">
        <v>3518</v>
      </c>
    </row>
    <row r="34" spans="1:8" ht="77.25" x14ac:dyDescent="0.25">
      <c r="A34" t="s">
        <v>1852</v>
      </c>
      <c r="B34" s="4" t="s">
        <v>3357</v>
      </c>
      <c r="C34" s="4" t="s">
        <v>3342</v>
      </c>
      <c r="D34" s="19" t="s">
        <v>2119</v>
      </c>
      <c r="E34" s="17" t="s">
        <v>3341</v>
      </c>
      <c r="F34" s="1" t="s">
        <v>12</v>
      </c>
      <c r="G34" t="s">
        <v>3365</v>
      </c>
      <c r="H34" t="s">
        <v>3508</v>
      </c>
    </row>
    <row r="35" spans="1:8" ht="77.25" x14ac:dyDescent="0.25">
      <c r="A35" t="s">
        <v>1852</v>
      </c>
      <c r="B35" s="4" t="s">
        <v>3357</v>
      </c>
      <c r="C35" s="4" t="s">
        <v>3342</v>
      </c>
      <c r="D35" s="19" t="s">
        <v>2119</v>
      </c>
      <c r="E35" s="17" t="s">
        <v>3341</v>
      </c>
      <c r="F35" s="1" t="s">
        <v>15</v>
      </c>
      <c r="G35" t="s">
        <v>3376</v>
      </c>
      <c r="H35" t="s">
        <v>3519</v>
      </c>
    </row>
    <row r="36" spans="1:8" ht="77.25" x14ac:dyDescent="0.25">
      <c r="A36" t="s">
        <v>1852</v>
      </c>
      <c r="B36" s="4" t="s">
        <v>3357</v>
      </c>
      <c r="C36" s="4" t="s">
        <v>3342</v>
      </c>
      <c r="D36" s="19" t="s">
        <v>2119</v>
      </c>
      <c r="E36" s="17" t="s">
        <v>3341</v>
      </c>
      <c r="F36" s="1" t="s">
        <v>15</v>
      </c>
      <c r="G36" t="s">
        <v>3377</v>
      </c>
      <c r="H36" t="s">
        <v>3520</v>
      </c>
    </row>
    <row r="37" spans="1:8" ht="77.25" x14ac:dyDescent="0.25">
      <c r="A37" s="150" t="s">
        <v>1863</v>
      </c>
      <c r="B37" s="4" t="s">
        <v>3356</v>
      </c>
      <c r="C37" s="4" t="s">
        <v>3300</v>
      </c>
      <c r="D37" s="19" t="s">
        <v>2119</v>
      </c>
      <c r="E37" s="17" t="s">
        <v>3343</v>
      </c>
      <c r="F37" s="1" t="s">
        <v>12</v>
      </c>
      <c r="G37" t="s">
        <v>3365</v>
      </c>
      <c r="H37" t="s">
        <v>3508</v>
      </c>
    </row>
    <row r="38" spans="1:8" ht="77.25" x14ac:dyDescent="0.25">
      <c r="A38" s="150" t="s">
        <v>1863</v>
      </c>
      <c r="B38" s="4" t="s">
        <v>3356</v>
      </c>
      <c r="C38" s="4" t="s">
        <v>3300</v>
      </c>
      <c r="D38" s="19" t="s">
        <v>2119</v>
      </c>
      <c r="E38" s="17" t="s">
        <v>3343</v>
      </c>
      <c r="F38" s="1" t="s">
        <v>15</v>
      </c>
      <c r="G38" t="s">
        <v>3378</v>
      </c>
      <c r="H38" t="s">
        <v>3521</v>
      </c>
    </row>
    <row r="39" spans="1:8" ht="77.25" x14ac:dyDescent="0.25">
      <c r="A39" s="150" t="s">
        <v>1863</v>
      </c>
      <c r="B39" s="4" t="s">
        <v>3356</v>
      </c>
      <c r="C39" s="4" t="s">
        <v>3300</v>
      </c>
      <c r="D39" s="19" t="s">
        <v>2119</v>
      </c>
      <c r="E39" s="17" t="s">
        <v>3343</v>
      </c>
      <c r="F39" s="1" t="s">
        <v>15</v>
      </c>
      <c r="G39" t="s">
        <v>3379</v>
      </c>
      <c r="H39" s="4" t="s">
        <v>3522</v>
      </c>
    </row>
    <row r="40" spans="1:8" ht="77.25" x14ac:dyDescent="0.25">
      <c r="A40" s="150" t="s">
        <v>1863</v>
      </c>
      <c r="B40" s="4" t="s">
        <v>3356</v>
      </c>
      <c r="C40" s="4" t="s">
        <v>3300</v>
      </c>
      <c r="D40" s="19" t="s">
        <v>2119</v>
      </c>
      <c r="E40" s="17" t="s">
        <v>3343</v>
      </c>
      <c r="F40" s="1" t="s">
        <v>15</v>
      </c>
      <c r="G40" s="4" t="s">
        <v>3380</v>
      </c>
      <c r="H40" s="4" t="s">
        <v>3523</v>
      </c>
    </row>
    <row r="41" spans="1:8" ht="77.25" x14ac:dyDescent="0.25">
      <c r="A41" s="150" t="s">
        <v>1863</v>
      </c>
      <c r="B41" s="4" t="s">
        <v>3356</v>
      </c>
      <c r="C41" s="4" t="s">
        <v>3300</v>
      </c>
      <c r="D41" s="19" t="s">
        <v>2119</v>
      </c>
      <c r="E41" s="17" t="s">
        <v>3343</v>
      </c>
      <c r="F41" s="1" t="s">
        <v>15</v>
      </c>
      <c r="G41" s="4" t="s">
        <v>3381</v>
      </c>
      <c r="H41" t="s">
        <v>3524</v>
      </c>
    </row>
    <row r="42" spans="1:8" ht="77.25" x14ac:dyDescent="0.25">
      <c r="A42" s="18" t="s">
        <v>1880</v>
      </c>
      <c r="B42" s="18" t="s">
        <v>1880</v>
      </c>
      <c r="C42" s="22" t="s">
        <v>1881</v>
      </c>
      <c r="D42" s="19" t="s">
        <v>2119</v>
      </c>
      <c r="E42" s="17" t="s">
        <v>3274</v>
      </c>
      <c r="F42" s="21" t="s">
        <v>12</v>
      </c>
      <c r="G42" s="18" t="s">
        <v>3365</v>
      </c>
      <c r="H42" s="18" t="s">
        <v>3508</v>
      </c>
    </row>
    <row r="43" spans="1:8" ht="77.25" x14ac:dyDescent="0.25">
      <c r="A43" s="18" t="s">
        <v>1880</v>
      </c>
      <c r="B43" s="18" t="s">
        <v>1880</v>
      </c>
      <c r="C43" s="18" t="s">
        <v>1881</v>
      </c>
      <c r="D43" s="19" t="s">
        <v>2119</v>
      </c>
      <c r="E43" s="17" t="s">
        <v>3274</v>
      </c>
      <c r="F43" s="21" t="s">
        <v>15</v>
      </c>
      <c r="G43" s="18" t="s">
        <v>3382</v>
      </c>
      <c r="H43" s="18" t="s">
        <v>3525</v>
      </c>
    </row>
    <row r="44" spans="1:8" ht="77.25" x14ac:dyDescent="0.25">
      <c r="A44" s="18" t="s">
        <v>1880</v>
      </c>
      <c r="B44" s="18" t="s">
        <v>1880</v>
      </c>
      <c r="C44" s="18" t="s">
        <v>1881</v>
      </c>
      <c r="D44" s="19" t="s">
        <v>2119</v>
      </c>
      <c r="E44" s="17" t="s">
        <v>3274</v>
      </c>
      <c r="F44" s="21" t="s">
        <v>15</v>
      </c>
      <c r="G44" s="18" t="s">
        <v>3383</v>
      </c>
      <c r="H44" s="18" t="s">
        <v>3526</v>
      </c>
    </row>
    <row r="45" spans="1:8" ht="15" x14ac:dyDescent="0.25">
      <c r="A45" t="s">
        <v>1882</v>
      </c>
      <c r="B45" s="22" t="s">
        <v>3360</v>
      </c>
      <c r="C45" s="4" t="s">
        <v>3347</v>
      </c>
      <c r="D45" s="19" t="s">
        <v>2119</v>
      </c>
      <c r="E45" s="4" t="s">
        <v>3345</v>
      </c>
      <c r="F45" s="1" t="s">
        <v>12</v>
      </c>
      <c r="G45" t="s">
        <v>3365</v>
      </c>
      <c r="H45" t="s">
        <v>3508</v>
      </c>
    </row>
    <row r="46" spans="1:8" ht="15" x14ac:dyDescent="0.25">
      <c r="A46" t="s">
        <v>1882</v>
      </c>
      <c r="B46" s="22" t="s">
        <v>3360</v>
      </c>
      <c r="C46" s="4" t="s">
        <v>3347</v>
      </c>
      <c r="D46" s="19" t="s">
        <v>2119</v>
      </c>
      <c r="E46" s="4" t="s">
        <v>3345</v>
      </c>
      <c r="F46" s="1" t="s">
        <v>15</v>
      </c>
      <c r="G46" t="s">
        <v>3384</v>
      </c>
      <c r="H46" t="s">
        <v>3527</v>
      </c>
    </row>
    <row r="47" spans="1:8" ht="15" x14ac:dyDescent="0.25">
      <c r="A47" t="s">
        <v>1882</v>
      </c>
      <c r="B47" s="22" t="s">
        <v>3360</v>
      </c>
      <c r="C47" s="4" t="s">
        <v>3347</v>
      </c>
      <c r="D47" s="19" t="s">
        <v>2119</v>
      </c>
      <c r="E47" s="4" t="s">
        <v>3345</v>
      </c>
      <c r="F47" s="1" t="s">
        <v>15</v>
      </c>
      <c r="G47" t="s">
        <v>3385</v>
      </c>
      <c r="H47" t="s">
        <v>3528</v>
      </c>
    </row>
    <row r="48" spans="1:8" ht="77.25" x14ac:dyDescent="0.25">
      <c r="A48" t="s">
        <v>1886</v>
      </c>
      <c r="B48" s="22" t="s">
        <v>3359</v>
      </c>
      <c r="C48" s="4" t="s">
        <v>3346</v>
      </c>
      <c r="D48" s="19" t="s">
        <v>2119</v>
      </c>
      <c r="E48" s="17" t="s">
        <v>3349</v>
      </c>
      <c r="F48" s="1" t="s">
        <v>12</v>
      </c>
      <c r="G48" t="s">
        <v>3365</v>
      </c>
      <c r="H48" t="s">
        <v>3508</v>
      </c>
    </row>
    <row r="49" spans="1:8" ht="77.25" x14ac:dyDescent="0.25">
      <c r="A49" t="s">
        <v>1886</v>
      </c>
      <c r="B49" s="22" t="s">
        <v>3359</v>
      </c>
      <c r="C49" s="4" t="s">
        <v>3346</v>
      </c>
      <c r="D49" s="19" t="s">
        <v>2119</v>
      </c>
      <c r="E49" s="17" t="s">
        <v>3349</v>
      </c>
      <c r="F49" s="1" t="s">
        <v>15</v>
      </c>
      <c r="G49" t="s">
        <v>3386</v>
      </c>
      <c r="H49" t="s">
        <v>3529</v>
      </c>
    </row>
    <row r="50" spans="1:8" ht="77.25" x14ac:dyDescent="0.25">
      <c r="A50" t="s">
        <v>1886</v>
      </c>
      <c r="B50" s="22" t="s">
        <v>3359</v>
      </c>
      <c r="C50" s="4" t="s">
        <v>3346</v>
      </c>
      <c r="D50" s="19" t="s">
        <v>2119</v>
      </c>
      <c r="E50" s="17" t="s">
        <v>3349</v>
      </c>
      <c r="F50" s="1" t="s">
        <v>15</v>
      </c>
      <c r="G50" t="s">
        <v>3387</v>
      </c>
      <c r="H50" t="s">
        <v>3530</v>
      </c>
    </row>
    <row r="51" spans="1:8" ht="77.25" x14ac:dyDescent="0.25">
      <c r="A51" t="s">
        <v>1886</v>
      </c>
      <c r="B51" s="22" t="s">
        <v>3359</v>
      </c>
      <c r="C51" s="4" t="s">
        <v>3346</v>
      </c>
      <c r="D51" s="19" t="s">
        <v>2119</v>
      </c>
      <c r="E51" s="17" t="s">
        <v>3349</v>
      </c>
      <c r="F51" s="1" t="s">
        <v>15</v>
      </c>
      <c r="G51" t="s">
        <v>3388</v>
      </c>
      <c r="H51" t="s">
        <v>3531</v>
      </c>
    </row>
    <row r="52" spans="1:8" ht="77.25" x14ac:dyDescent="0.25">
      <c r="A52" t="s">
        <v>1886</v>
      </c>
      <c r="B52" s="22" t="s">
        <v>3359</v>
      </c>
      <c r="C52" s="4" t="s">
        <v>3346</v>
      </c>
      <c r="D52" s="19" t="s">
        <v>2119</v>
      </c>
      <c r="E52" s="17" t="s">
        <v>3349</v>
      </c>
      <c r="F52" s="1" t="s">
        <v>15</v>
      </c>
      <c r="G52" t="s">
        <v>3389</v>
      </c>
      <c r="H52" t="s">
        <v>3532</v>
      </c>
    </row>
    <row r="53" spans="1:8" ht="90" x14ac:dyDescent="0.25">
      <c r="A53" t="s">
        <v>1890</v>
      </c>
      <c r="B53" s="4" t="s">
        <v>3358</v>
      </c>
      <c r="C53" t="s">
        <v>1891</v>
      </c>
      <c r="D53" s="19" t="s">
        <v>2119</v>
      </c>
      <c r="E53" s="6" t="s">
        <v>3350</v>
      </c>
      <c r="F53" s="1" t="s">
        <v>12</v>
      </c>
      <c r="G53" t="s">
        <v>3365</v>
      </c>
      <c r="H53" t="s">
        <v>3508</v>
      </c>
    </row>
    <row r="54" spans="1:8" ht="90" x14ac:dyDescent="0.25">
      <c r="A54" t="s">
        <v>1890</v>
      </c>
      <c r="B54" s="4" t="s">
        <v>3358</v>
      </c>
      <c r="C54" t="s">
        <v>1891</v>
      </c>
      <c r="D54" s="19" t="s">
        <v>2119</v>
      </c>
      <c r="E54" s="6" t="s">
        <v>3350</v>
      </c>
      <c r="F54" s="1" t="s">
        <v>15</v>
      </c>
      <c r="G54" t="s">
        <v>3390</v>
      </c>
      <c r="H54" t="s">
        <v>3533</v>
      </c>
    </row>
    <row r="55" spans="1:8" ht="90" x14ac:dyDescent="0.25">
      <c r="A55" t="s">
        <v>1890</v>
      </c>
      <c r="B55" s="4" t="s">
        <v>3358</v>
      </c>
      <c r="C55" t="s">
        <v>1891</v>
      </c>
      <c r="D55" s="19" t="s">
        <v>2119</v>
      </c>
      <c r="E55" s="6" t="s">
        <v>3350</v>
      </c>
      <c r="F55" s="1" t="s">
        <v>15</v>
      </c>
      <c r="G55" t="s">
        <v>3391</v>
      </c>
      <c r="H55" t="s">
        <v>3534</v>
      </c>
    </row>
    <row r="56" spans="1:8" ht="90" x14ac:dyDescent="0.25">
      <c r="A56" t="s">
        <v>1890</v>
      </c>
      <c r="B56" s="4" t="s">
        <v>3358</v>
      </c>
      <c r="C56" t="s">
        <v>1891</v>
      </c>
      <c r="D56" s="19" t="s">
        <v>2119</v>
      </c>
      <c r="E56" s="6" t="s">
        <v>3350</v>
      </c>
      <c r="F56" s="1" t="s">
        <v>15</v>
      </c>
      <c r="G56" t="s">
        <v>3392</v>
      </c>
      <c r="H56" t="s">
        <v>3535</v>
      </c>
    </row>
    <row r="57" spans="1:8" ht="90" x14ac:dyDescent="0.25">
      <c r="A57" t="s">
        <v>1890</v>
      </c>
      <c r="B57" s="4" t="s">
        <v>3358</v>
      </c>
      <c r="C57" t="s">
        <v>1891</v>
      </c>
      <c r="D57" s="19" t="s">
        <v>2119</v>
      </c>
      <c r="E57" s="6" t="s">
        <v>3350</v>
      </c>
      <c r="F57" s="1" t="s">
        <v>15</v>
      </c>
      <c r="G57" t="s">
        <v>3393</v>
      </c>
      <c r="H57" t="s">
        <v>3536</v>
      </c>
    </row>
    <row r="58" spans="1:8" ht="77.25" x14ac:dyDescent="0.25">
      <c r="A58" t="s">
        <v>1893</v>
      </c>
      <c r="B58" t="s">
        <v>1893</v>
      </c>
      <c r="C58" t="s">
        <v>1894</v>
      </c>
      <c r="D58" s="19" t="s">
        <v>2119</v>
      </c>
      <c r="E58" s="17" t="s">
        <v>3283</v>
      </c>
      <c r="F58" s="1" t="s">
        <v>12</v>
      </c>
      <c r="G58" t="s">
        <v>3365</v>
      </c>
      <c r="H58" t="s">
        <v>3508</v>
      </c>
    </row>
    <row r="59" spans="1:8" ht="77.25" x14ac:dyDescent="0.25">
      <c r="A59" t="s">
        <v>1893</v>
      </c>
      <c r="B59" t="s">
        <v>1893</v>
      </c>
      <c r="C59" t="s">
        <v>1894</v>
      </c>
      <c r="D59" s="19" t="s">
        <v>2119</v>
      </c>
      <c r="E59" s="17" t="s">
        <v>3283</v>
      </c>
      <c r="F59" s="1" t="s">
        <v>15</v>
      </c>
      <c r="G59" s="4" t="s">
        <v>3394</v>
      </c>
      <c r="H59" s="4" t="s">
        <v>3537</v>
      </c>
    </row>
    <row r="60" spans="1:8" ht="77.25" x14ac:dyDescent="0.25">
      <c r="A60" t="s">
        <v>1893</v>
      </c>
      <c r="B60" t="s">
        <v>1893</v>
      </c>
      <c r="C60" t="s">
        <v>1894</v>
      </c>
      <c r="D60" s="19" t="s">
        <v>2119</v>
      </c>
      <c r="E60" s="17" t="s">
        <v>3283</v>
      </c>
      <c r="F60" s="1" t="s">
        <v>15</v>
      </c>
      <c r="G60" s="4" t="s">
        <v>3395</v>
      </c>
      <c r="H60" s="4" t="s">
        <v>3538</v>
      </c>
    </row>
    <row r="61" spans="1:8" ht="77.25" x14ac:dyDescent="0.25">
      <c r="A61" s="150" t="s">
        <v>1951</v>
      </c>
      <c r="B61" s="22" t="s">
        <v>3354</v>
      </c>
      <c r="C61" s="18" t="s">
        <v>1952</v>
      </c>
      <c r="D61" s="19" t="s">
        <v>2119</v>
      </c>
      <c r="E61" s="17" t="s">
        <v>3272</v>
      </c>
      <c r="F61" s="21" t="s">
        <v>12</v>
      </c>
      <c r="G61" s="18" t="s">
        <v>3365</v>
      </c>
      <c r="H61" s="18" t="s">
        <v>3508</v>
      </c>
    </row>
    <row r="62" spans="1:8" ht="77.25" x14ac:dyDescent="0.25">
      <c r="A62" s="150" t="s">
        <v>1951</v>
      </c>
      <c r="B62" s="22" t="s">
        <v>3354</v>
      </c>
      <c r="C62" s="18" t="s">
        <v>1952</v>
      </c>
      <c r="D62" s="19" t="s">
        <v>2119</v>
      </c>
      <c r="E62" s="17" t="s">
        <v>3272</v>
      </c>
      <c r="F62" s="21" t="s">
        <v>15</v>
      </c>
      <c r="G62" s="22" t="s">
        <v>3396</v>
      </c>
      <c r="H62" s="22" t="s">
        <v>3539</v>
      </c>
    </row>
    <row r="63" spans="1:8" ht="77.25" x14ac:dyDescent="0.25">
      <c r="A63" s="150" t="s">
        <v>1951</v>
      </c>
      <c r="B63" s="22" t="s">
        <v>3354</v>
      </c>
      <c r="C63" s="18" t="s">
        <v>1952</v>
      </c>
      <c r="D63" s="19" t="s">
        <v>2119</v>
      </c>
      <c r="E63" s="17" t="s">
        <v>3272</v>
      </c>
      <c r="F63" s="21" t="s">
        <v>15</v>
      </c>
      <c r="G63" s="22" t="s">
        <v>3397</v>
      </c>
      <c r="H63" s="18" t="s">
        <v>3540</v>
      </c>
    </row>
    <row r="64" spans="1:8" ht="77.25" x14ac:dyDescent="0.25">
      <c r="A64" s="150" t="s">
        <v>1951</v>
      </c>
      <c r="B64" s="22" t="s">
        <v>3354</v>
      </c>
      <c r="C64" s="18" t="s">
        <v>1952</v>
      </c>
      <c r="D64" s="19" t="s">
        <v>2119</v>
      </c>
      <c r="E64" s="17" t="s">
        <v>3272</v>
      </c>
      <c r="F64" s="21" t="s">
        <v>15</v>
      </c>
      <c r="G64" s="22" t="s">
        <v>3398</v>
      </c>
      <c r="H64" s="22" t="s">
        <v>3541</v>
      </c>
    </row>
    <row r="65" spans="1:8" ht="77.25" x14ac:dyDescent="0.25">
      <c r="A65" s="4" t="s">
        <v>1258</v>
      </c>
      <c r="B65" s="4" t="s">
        <v>1258</v>
      </c>
      <c r="C65" s="4" t="s">
        <v>3351</v>
      </c>
      <c r="D65" s="19" t="s">
        <v>2119</v>
      </c>
      <c r="E65" s="6" t="s">
        <v>3352</v>
      </c>
      <c r="F65" s="1" t="s">
        <v>12</v>
      </c>
      <c r="G65" t="s">
        <v>3365</v>
      </c>
      <c r="H65" t="s">
        <v>3508</v>
      </c>
    </row>
    <row r="66" spans="1:8" ht="77.25" x14ac:dyDescent="0.25">
      <c r="A66" s="4" t="s">
        <v>1258</v>
      </c>
      <c r="B66" s="4" t="s">
        <v>1258</v>
      </c>
      <c r="C66" s="4" t="s">
        <v>3351</v>
      </c>
      <c r="D66" s="19" t="s">
        <v>2119</v>
      </c>
      <c r="E66" s="6" t="s">
        <v>3352</v>
      </c>
      <c r="F66" s="1" t="s">
        <v>15</v>
      </c>
      <c r="G66" t="s">
        <v>3399</v>
      </c>
      <c r="H66" t="s">
        <v>3542</v>
      </c>
    </row>
    <row r="67" spans="1:8" ht="77.25" x14ac:dyDescent="0.25">
      <c r="A67" s="4" t="s">
        <v>1258</v>
      </c>
      <c r="B67" s="4" t="s">
        <v>1258</v>
      </c>
      <c r="C67" s="4" t="s">
        <v>3351</v>
      </c>
      <c r="D67" s="19" t="s">
        <v>2119</v>
      </c>
      <c r="E67" s="6" t="s">
        <v>3352</v>
      </c>
      <c r="F67" s="1" t="s">
        <v>15</v>
      </c>
      <c r="G67" t="s">
        <v>3400</v>
      </c>
      <c r="H67" t="s">
        <v>3543</v>
      </c>
    </row>
    <row r="68" spans="1:8" ht="77.25" x14ac:dyDescent="0.25">
      <c r="A68" s="4" t="s">
        <v>1258</v>
      </c>
      <c r="B68" s="4" t="s">
        <v>1258</v>
      </c>
      <c r="C68" s="4" t="s">
        <v>3351</v>
      </c>
      <c r="D68" s="19" t="s">
        <v>2119</v>
      </c>
      <c r="E68" s="6" t="s">
        <v>3352</v>
      </c>
      <c r="F68" s="1" t="s">
        <v>15</v>
      </c>
      <c r="G68" t="s">
        <v>3401</v>
      </c>
      <c r="H68" t="s">
        <v>3544</v>
      </c>
    </row>
    <row r="69" spans="1:8" ht="77.25" x14ac:dyDescent="0.25">
      <c r="A69" s="4" t="s">
        <v>1258</v>
      </c>
      <c r="B69" s="4" t="s">
        <v>1258</v>
      </c>
      <c r="C69" s="4" t="s">
        <v>3351</v>
      </c>
      <c r="D69" s="19" t="s">
        <v>2119</v>
      </c>
      <c r="E69" s="6" t="s">
        <v>3352</v>
      </c>
      <c r="F69" s="1" t="s">
        <v>15</v>
      </c>
      <c r="G69" t="s">
        <v>3402</v>
      </c>
      <c r="H69" t="s">
        <v>3545</v>
      </c>
    </row>
    <row r="70" spans="1:8" ht="77.25" x14ac:dyDescent="0.25">
      <c r="A70" s="4" t="s">
        <v>1263</v>
      </c>
      <c r="B70" s="4" t="s">
        <v>1263</v>
      </c>
      <c r="C70" s="4" t="s">
        <v>3355</v>
      </c>
      <c r="D70" s="19" t="s">
        <v>2119</v>
      </c>
      <c r="E70" s="6" t="s">
        <v>3353</v>
      </c>
      <c r="F70" s="1" t="s">
        <v>12</v>
      </c>
      <c r="G70" t="s">
        <v>3365</v>
      </c>
      <c r="H70" t="s">
        <v>3508</v>
      </c>
    </row>
    <row r="71" spans="1:8" ht="77.25" x14ac:dyDescent="0.25">
      <c r="A71" s="4" t="s">
        <v>1263</v>
      </c>
      <c r="B71" s="4" t="s">
        <v>1263</v>
      </c>
      <c r="C71" s="4" t="s">
        <v>3355</v>
      </c>
      <c r="D71" s="19" t="s">
        <v>2119</v>
      </c>
      <c r="E71" s="6" t="s">
        <v>3353</v>
      </c>
      <c r="F71" s="1" t="s">
        <v>15</v>
      </c>
      <c r="G71" t="s">
        <v>3403</v>
      </c>
      <c r="H71" t="s">
        <v>3546</v>
      </c>
    </row>
    <row r="72" spans="1:8" ht="77.25" x14ac:dyDescent="0.25">
      <c r="A72" s="4" t="s">
        <v>1263</v>
      </c>
      <c r="B72" s="4" t="s">
        <v>1263</v>
      </c>
      <c r="C72" s="4" t="s">
        <v>3355</v>
      </c>
      <c r="D72" s="19" t="s">
        <v>2119</v>
      </c>
      <c r="E72" s="6" t="s">
        <v>3353</v>
      </c>
      <c r="F72" s="1" t="s">
        <v>15</v>
      </c>
      <c r="G72" t="s">
        <v>3404</v>
      </c>
      <c r="H72" t="s">
        <v>3547</v>
      </c>
    </row>
    <row r="73" spans="1:8" ht="77.25" x14ac:dyDescent="0.25">
      <c r="A73" s="4" t="s">
        <v>1263</v>
      </c>
      <c r="B73" s="4" t="s">
        <v>1263</v>
      </c>
      <c r="C73" s="4" t="s">
        <v>3355</v>
      </c>
      <c r="D73" s="19" t="s">
        <v>2119</v>
      </c>
      <c r="E73" s="6" t="s">
        <v>3353</v>
      </c>
      <c r="F73" s="1" t="s">
        <v>15</v>
      </c>
      <c r="G73" t="s">
        <v>3405</v>
      </c>
      <c r="H73" t="s">
        <v>3548</v>
      </c>
    </row>
    <row r="74" spans="1:8" ht="77.25" x14ac:dyDescent="0.25">
      <c r="A74" s="4" t="s">
        <v>1263</v>
      </c>
      <c r="B74" s="4" t="s">
        <v>1263</v>
      </c>
      <c r="C74" s="4" t="s">
        <v>3355</v>
      </c>
      <c r="D74" s="19" t="s">
        <v>2119</v>
      </c>
      <c r="E74" s="6" t="s">
        <v>3353</v>
      </c>
      <c r="F74" s="1" t="s">
        <v>15</v>
      </c>
      <c r="G74" t="s">
        <v>3406</v>
      </c>
      <c r="H74" t="s">
        <v>3549</v>
      </c>
    </row>
    <row r="75" spans="1:8" ht="77.25" x14ac:dyDescent="0.25">
      <c r="A75" s="4" t="s">
        <v>1263</v>
      </c>
      <c r="B75" s="4" t="s">
        <v>1263</v>
      </c>
      <c r="C75" s="4" t="s">
        <v>3355</v>
      </c>
      <c r="D75" s="19" t="s">
        <v>2119</v>
      </c>
      <c r="E75" s="6" t="s">
        <v>3353</v>
      </c>
      <c r="F75" s="1" t="s">
        <v>15</v>
      </c>
      <c r="G75" t="s">
        <v>3407</v>
      </c>
      <c r="H75" t="s">
        <v>3550</v>
      </c>
    </row>
    <row r="76" spans="1:8" ht="77.25" x14ac:dyDescent="0.25">
      <c r="A76" s="4" t="s">
        <v>1263</v>
      </c>
      <c r="B76" s="4" t="s">
        <v>1263</v>
      </c>
      <c r="C76" s="4" t="s">
        <v>3355</v>
      </c>
      <c r="D76" s="19" t="s">
        <v>2119</v>
      </c>
      <c r="E76" s="6" t="s">
        <v>3353</v>
      </c>
      <c r="F76" s="1" t="s">
        <v>15</v>
      </c>
      <c r="G76" t="s">
        <v>3408</v>
      </c>
      <c r="H76" t="s">
        <v>3551</v>
      </c>
    </row>
    <row r="77" spans="1:8" ht="77.25" x14ac:dyDescent="0.25">
      <c r="A77" t="s">
        <v>1690</v>
      </c>
      <c r="B77" s="4" t="s">
        <v>3361</v>
      </c>
      <c r="C77" t="s">
        <v>1691</v>
      </c>
      <c r="D77" s="19" t="s">
        <v>2119</v>
      </c>
      <c r="E77" s="17" t="s">
        <v>3294</v>
      </c>
      <c r="F77" s="1" t="s">
        <v>12</v>
      </c>
      <c r="G77" t="s">
        <v>3365</v>
      </c>
      <c r="H77" t="s">
        <v>3508</v>
      </c>
    </row>
    <row r="78" spans="1:8" ht="77.25" x14ac:dyDescent="0.25">
      <c r="A78" t="s">
        <v>1690</v>
      </c>
      <c r="B78" s="4" t="s">
        <v>3361</v>
      </c>
      <c r="C78" t="s">
        <v>1691</v>
      </c>
      <c r="D78" s="19" t="s">
        <v>2119</v>
      </c>
      <c r="E78" s="17" t="s">
        <v>3294</v>
      </c>
      <c r="F78" s="1" t="s">
        <v>15</v>
      </c>
      <c r="G78" t="s">
        <v>3409</v>
      </c>
      <c r="H78" t="s">
        <v>3552</v>
      </c>
    </row>
    <row r="79" spans="1:8" ht="77.25" x14ac:dyDescent="0.25">
      <c r="A79" t="s">
        <v>1690</v>
      </c>
      <c r="B79" s="4" t="s">
        <v>3361</v>
      </c>
      <c r="C79" t="s">
        <v>1691</v>
      </c>
      <c r="D79" s="19" t="s">
        <v>2119</v>
      </c>
      <c r="E79" s="17" t="s">
        <v>3294</v>
      </c>
      <c r="F79" s="1" t="s">
        <v>15</v>
      </c>
      <c r="G79" t="s">
        <v>3410</v>
      </c>
      <c r="H79" t="s">
        <v>3553</v>
      </c>
    </row>
  </sheetData>
  <autoFilter ref="A20:H79"/>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58"/>
  <sheetViews>
    <sheetView workbookViewId="0">
      <selection activeCell="K21" sqref="K21"/>
    </sheetView>
  </sheetViews>
  <sheetFormatPr defaultColWidth="9.140625" defaultRowHeight="15" x14ac:dyDescent="0.25"/>
  <cols>
    <col min="1" max="1" width="25.28515625" style="18" bestFit="1" customWidth="1"/>
    <col min="2" max="2" width="12" style="18" customWidth="1"/>
    <col min="3" max="3" width="37.5703125" style="125" customWidth="1"/>
    <col min="4" max="4" width="5.85546875" style="18" customWidth="1"/>
    <col min="5" max="5" width="33.42578125" style="18" customWidth="1"/>
    <col min="6" max="6" width="3" style="18" customWidth="1"/>
    <col min="7" max="7" width="29.42578125" style="18" customWidth="1"/>
    <col min="8" max="8" width="32.140625" style="18" customWidth="1"/>
    <col min="9" max="16384" width="9.140625" style="18"/>
  </cols>
  <sheetData>
    <row r="1" spans="1:8" s="126" customFormat="1" x14ac:dyDescent="0.25">
      <c r="A1" s="124" t="s">
        <v>3322</v>
      </c>
      <c r="B1" s="124"/>
      <c r="C1" s="125"/>
    </row>
    <row r="2" spans="1:8" s="126" customFormat="1" x14ac:dyDescent="0.25">
      <c r="A2" s="47" t="s">
        <v>3323</v>
      </c>
      <c r="B2" s="47"/>
      <c r="C2" s="90" t="s">
        <v>3362</v>
      </c>
    </row>
    <row r="3" spans="1:8" s="126" customFormat="1" x14ac:dyDescent="0.25">
      <c r="A3" s="47" t="s">
        <v>3324</v>
      </c>
      <c r="B3" s="47"/>
      <c r="C3" s="90" t="s">
        <v>3363</v>
      </c>
    </row>
    <row r="4" spans="1:8" s="126" customFormat="1" x14ac:dyDescent="0.25">
      <c r="A4" s="47" t="s">
        <v>3325</v>
      </c>
      <c r="B4" s="47"/>
      <c r="C4" s="90" t="s">
        <v>3364</v>
      </c>
    </row>
    <row r="5" spans="1:8" s="126" customFormat="1" x14ac:dyDescent="0.25">
      <c r="A5" s="47" t="s">
        <v>3326</v>
      </c>
      <c r="B5" s="47"/>
      <c r="C5" s="90" t="s">
        <v>3363</v>
      </c>
    </row>
    <row r="6" spans="1:8" s="126" customFormat="1" ht="15.75" thickBot="1" x14ac:dyDescent="0.3">
      <c r="A6" s="127"/>
      <c r="B6" s="127"/>
      <c r="C6" s="125"/>
    </row>
    <row r="7" spans="1:8" s="126" customFormat="1" ht="23.25" thickBot="1" x14ac:dyDescent="0.3">
      <c r="A7" s="128" t="s">
        <v>3327</v>
      </c>
      <c r="B7" s="129"/>
      <c r="C7" s="130" t="s">
        <v>3326</v>
      </c>
      <c r="D7" s="131" t="s">
        <v>3328</v>
      </c>
      <c r="E7" s="132"/>
    </row>
    <row r="8" spans="1:8" s="126" customFormat="1" ht="15.75" thickBot="1" x14ac:dyDescent="0.3">
      <c r="A8" s="133"/>
      <c r="B8" s="134"/>
      <c r="C8" s="135"/>
      <c r="D8" s="136"/>
      <c r="E8" s="132"/>
    </row>
    <row r="9" spans="1:8" s="126" customFormat="1" ht="12.75" customHeight="1" x14ac:dyDescent="0.2">
      <c r="A9" s="301"/>
      <c r="B9" s="137"/>
      <c r="C9" s="303"/>
      <c r="D9" s="138"/>
      <c r="E9" s="139"/>
    </row>
    <row r="10" spans="1:8" s="126" customFormat="1" ht="13.5" customHeight="1" thickBot="1" x14ac:dyDescent="0.25">
      <c r="A10" s="302"/>
      <c r="B10" s="140"/>
      <c r="C10" s="304"/>
      <c r="D10" s="141"/>
      <c r="E10" s="139"/>
    </row>
    <row r="11" spans="1:8" s="126" customFormat="1" ht="15.75" thickBot="1" x14ac:dyDescent="0.3">
      <c r="A11" s="124" t="s">
        <v>3329</v>
      </c>
      <c r="B11" s="124"/>
      <c r="C11" s="125"/>
    </row>
    <row r="12" spans="1:8" s="126" customFormat="1" ht="33.75" thickBot="1" x14ac:dyDescent="0.3">
      <c r="A12" s="128" t="s">
        <v>3330</v>
      </c>
      <c r="B12" s="129"/>
      <c r="C12" s="130" t="s">
        <v>3331</v>
      </c>
      <c r="D12" s="142" t="s">
        <v>3332</v>
      </c>
      <c r="E12" s="142" t="s">
        <v>3333</v>
      </c>
      <c r="F12" s="143" t="s">
        <v>3333</v>
      </c>
      <c r="G12" s="144"/>
      <c r="H12" s="144"/>
    </row>
    <row r="13" spans="1:8" s="126" customFormat="1" ht="15.75" thickBot="1" x14ac:dyDescent="0.3">
      <c r="A13" s="140"/>
      <c r="B13" s="145"/>
      <c r="C13" s="146"/>
      <c r="D13" s="147"/>
      <c r="E13" s="147"/>
      <c r="F13" s="148"/>
      <c r="G13" s="149"/>
      <c r="H13" s="149"/>
    </row>
    <row r="14" spans="1:8" s="126" customFormat="1" ht="15.75" thickBot="1" x14ac:dyDescent="0.3">
      <c r="A14" s="124" t="s">
        <v>3334</v>
      </c>
      <c r="B14" s="124"/>
      <c r="C14" s="125"/>
    </row>
    <row r="15" spans="1:8" s="126" customFormat="1" ht="15.75" thickBot="1" x14ac:dyDescent="0.3">
      <c r="A15" s="128" t="s">
        <v>3335</v>
      </c>
      <c r="B15" s="129"/>
      <c r="C15" s="130" t="s">
        <v>3336</v>
      </c>
      <c r="D15" s="142" t="s">
        <v>3337</v>
      </c>
      <c r="E15" s="144"/>
    </row>
    <row r="16" spans="1:8" s="126" customFormat="1" ht="15.75" thickBot="1" x14ac:dyDescent="0.3">
      <c r="A16" s="140" t="s">
        <v>3338</v>
      </c>
      <c r="B16" s="145"/>
      <c r="C16" s="146"/>
      <c r="D16" s="145"/>
      <c r="E16" s="150"/>
    </row>
    <row r="17" spans="1:8" s="126" customFormat="1" ht="15.75" thickBot="1" x14ac:dyDescent="0.3">
      <c r="A17" s="140" t="s">
        <v>3339</v>
      </c>
      <c r="B17" s="145"/>
      <c r="C17" s="146"/>
      <c r="D17" s="145"/>
      <c r="E17" s="150"/>
    </row>
    <row r="18" spans="1:8" s="126" customFormat="1" ht="15.75" thickBot="1" x14ac:dyDescent="0.3">
      <c r="A18" s="140" t="s">
        <v>3339</v>
      </c>
      <c r="B18" s="145"/>
      <c r="C18" s="146"/>
      <c r="D18" s="145"/>
      <c r="E18" s="150"/>
    </row>
    <row r="19" spans="1:8" x14ac:dyDescent="0.25">
      <c r="A19" s="151"/>
      <c r="B19" s="151"/>
    </row>
    <row r="20" spans="1:8" ht="59.25" customHeight="1" x14ac:dyDescent="0.25">
      <c r="A20" s="15" t="s">
        <v>3817</v>
      </c>
      <c r="B20" s="15" t="s">
        <v>3818</v>
      </c>
      <c r="C20" s="94" t="s">
        <v>3326</v>
      </c>
      <c r="D20" s="152" t="s">
        <v>3328</v>
      </c>
      <c r="E20" s="15" t="s">
        <v>4</v>
      </c>
      <c r="F20" s="15" t="s">
        <v>5</v>
      </c>
      <c r="G20" s="16" t="s">
        <v>2</v>
      </c>
      <c r="H20" s="16" t="s">
        <v>3</v>
      </c>
    </row>
    <row r="21" spans="1:8" ht="64.5" x14ac:dyDescent="0.25">
      <c r="A21" s="18" t="s">
        <v>1868</v>
      </c>
      <c r="B21" s="18" t="s">
        <v>1898</v>
      </c>
      <c r="C21" s="153" t="s">
        <v>1869</v>
      </c>
      <c r="D21" s="99" t="s">
        <v>2119</v>
      </c>
      <c r="E21" s="17" t="s">
        <v>3778</v>
      </c>
      <c r="F21" s="21" t="s">
        <v>12</v>
      </c>
      <c r="G21" s="21" t="s">
        <v>3365</v>
      </c>
      <c r="H21" s="21" t="s">
        <v>3508</v>
      </c>
    </row>
    <row r="22" spans="1:8" ht="64.5" x14ac:dyDescent="0.25">
      <c r="A22" s="18" t="s">
        <v>1868</v>
      </c>
      <c r="B22" s="18" t="s">
        <v>1898</v>
      </c>
      <c r="C22" s="153" t="s">
        <v>1869</v>
      </c>
      <c r="D22" s="99" t="s">
        <v>2119</v>
      </c>
      <c r="E22" s="17" t="s">
        <v>3778</v>
      </c>
      <c r="F22" s="21" t="s">
        <v>15</v>
      </c>
      <c r="G22" s="21" t="s">
        <v>3625</v>
      </c>
      <c r="H22" s="21" t="s">
        <v>3786</v>
      </c>
    </row>
    <row r="23" spans="1:8" ht="64.5" x14ac:dyDescent="0.25">
      <c r="A23" s="18" t="s">
        <v>1868</v>
      </c>
      <c r="B23" s="18" t="s">
        <v>1898</v>
      </c>
      <c r="C23" s="153" t="s">
        <v>1869</v>
      </c>
      <c r="D23" s="99" t="s">
        <v>2119</v>
      </c>
      <c r="E23" s="17" t="s">
        <v>3778</v>
      </c>
      <c r="F23" s="21" t="s">
        <v>15</v>
      </c>
      <c r="G23" s="21" t="s">
        <v>3627</v>
      </c>
      <c r="H23" s="21" t="s">
        <v>3787</v>
      </c>
    </row>
    <row r="24" spans="1:8" ht="77.25" x14ac:dyDescent="0.25">
      <c r="A24" s="18" t="s">
        <v>1874</v>
      </c>
      <c r="B24" s="18" t="s">
        <v>1842</v>
      </c>
      <c r="C24" s="153" t="s">
        <v>3782</v>
      </c>
      <c r="D24" s="99" t="s">
        <v>2119</v>
      </c>
      <c r="E24" s="17" t="s">
        <v>3783</v>
      </c>
      <c r="F24" s="21" t="s">
        <v>12</v>
      </c>
      <c r="G24" s="21" t="s">
        <v>3365</v>
      </c>
      <c r="H24" s="21" t="s">
        <v>3508</v>
      </c>
    </row>
    <row r="25" spans="1:8" ht="77.25" x14ac:dyDescent="0.25">
      <c r="A25" s="18" t="s">
        <v>1874</v>
      </c>
      <c r="B25" s="18" t="s">
        <v>1842</v>
      </c>
      <c r="C25" s="153" t="s">
        <v>3782</v>
      </c>
      <c r="D25" s="99" t="s">
        <v>2119</v>
      </c>
      <c r="E25" s="17" t="s">
        <v>3783</v>
      </c>
      <c r="F25" s="21" t="s">
        <v>15</v>
      </c>
      <c r="G25" s="21" t="s">
        <v>3629</v>
      </c>
      <c r="H25" s="21" t="s">
        <v>3788</v>
      </c>
    </row>
    <row r="26" spans="1:8" ht="77.25" x14ac:dyDescent="0.25">
      <c r="A26" s="18" t="s">
        <v>1874</v>
      </c>
      <c r="B26" s="18" t="s">
        <v>1842</v>
      </c>
      <c r="C26" s="153" t="s">
        <v>3782</v>
      </c>
      <c r="D26" s="99" t="s">
        <v>2119</v>
      </c>
      <c r="E26" s="17" t="s">
        <v>3783</v>
      </c>
      <c r="F26" s="21" t="s">
        <v>15</v>
      </c>
      <c r="G26" s="21" t="s">
        <v>3631</v>
      </c>
      <c r="H26" s="21" t="s">
        <v>3789</v>
      </c>
    </row>
    <row r="27" spans="1:8" ht="77.25" x14ac:dyDescent="0.25">
      <c r="A27" s="18" t="s">
        <v>1874</v>
      </c>
      <c r="B27" s="18" t="s">
        <v>1842</v>
      </c>
      <c r="C27" s="153" t="s">
        <v>3782</v>
      </c>
      <c r="D27" s="99" t="s">
        <v>2119</v>
      </c>
      <c r="E27" s="17" t="s">
        <v>3783</v>
      </c>
      <c r="F27" s="21" t="s">
        <v>15</v>
      </c>
      <c r="G27" s="21" t="s">
        <v>3633</v>
      </c>
      <c r="H27" s="21" t="s">
        <v>3790</v>
      </c>
    </row>
    <row r="28" spans="1:8" ht="77.25" x14ac:dyDescent="0.25">
      <c r="A28" s="18" t="s">
        <v>1874</v>
      </c>
      <c r="B28" s="18" t="s">
        <v>1842</v>
      </c>
      <c r="C28" s="153" t="s">
        <v>3782</v>
      </c>
      <c r="D28" s="99" t="s">
        <v>2119</v>
      </c>
      <c r="E28" s="17" t="s">
        <v>3783</v>
      </c>
      <c r="F28" s="21" t="s">
        <v>15</v>
      </c>
      <c r="G28" s="21" t="s">
        <v>3635</v>
      </c>
      <c r="H28" s="21" t="s">
        <v>3791</v>
      </c>
    </row>
    <row r="29" spans="1:8" ht="77.25" x14ac:dyDescent="0.25">
      <c r="A29" s="22" t="s">
        <v>1904</v>
      </c>
      <c r="B29" s="22" t="s">
        <v>1904</v>
      </c>
      <c r="C29" s="125" t="s">
        <v>1905</v>
      </c>
      <c r="D29" s="99" t="s">
        <v>2119</v>
      </c>
      <c r="E29" s="17" t="s">
        <v>3780</v>
      </c>
      <c r="F29" s="21" t="s">
        <v>12</v>
      </c>
      <c r="G29" s="21" t="s">
        <v>3365</v>
      </c>
      <c r="H29" s="21" t="s">
        <v>3508</v>
      </c>
    </row>
    <row r="30" spans="1:8" ht="77.25" x14ac:dyDescent="0.25">
      <c r="A30" s="22" t="s">
        <v>1904</v>
      </c>
      <c r="B30" s="22" t="s">
        <v>1904</v>
      </c>
      <c r="C30" s="125" t="s">
        <v>1905</v>
      </c>
      <c r="D30" s="99" t="s">
        <v>2119</v>
      </c>
      <c r="E30" s="17" t="s">
        <v>3780</v>
      </c>
      <c r="F30" s="21" t="s">
        <v>15</v>
      </c>
      <c r="G30" s="21" t="s">
        <v>3578</v>
      </c>
      <c r="H30" s="21" t="s">
        <v>3792</v>
      </c>
    </row>
    <row r="31" spans="1:8" ht="77.25" x14ac:dyDescent="0.25">
      <c r="A31" s="22" t="s">
        <v>1904</v>
      </c>
      <c r="B31" s="22" t="s">
        <v>1904</v>
      </c>
      <c r="C31" s="125" t="s">
        <v>1905</v>
      </c>
      <c r="D31" s="99" t="s">
        <v>2119</v>
      </c>
      <c r="E31" s="17" t="s">
        <v>3780</v>
      </c>
      <c r="F31" s="21" t="s">
        <v>15</v>
      </c>
      <c r="G31" s="21" t="s">
        <v>3580</v>
      </c>
      <c r="H31" s="21" t="s">
        <v>3793</v>
      </c>
    </row>
    <row r="32" spans="1:8" ht="77.25" x14ac:dyDescent="0.25">
      <c r="A32" s="22" t="s">
        <v>1904</v>
      </c>
      <c r="B32" s="22" t="s">
        <v>1904</v>
      </c>
      <c r="C32" s="125" t="s">
        <v>1905</v>
      </c>
      <c r="D32" s="99" t="s">
        <v>2119</v>
      </c>
      <c r="E32" s="17" t="s">
        <v>3780</v>
      </c>
      <c r="F32" s="21" t="s">
        <v>15</v>
      </c>
      <c r="G32" s="21" t="s">
        <v>3592</v>
      </c>
      <c r="H32" s="21" t="s">
        <v>3794</v>
      </c>
    </row>
    <row r="33" spans="1:8" ht="77.25" x14ac:dyDescent="0.25">
      <c r="A33" s="22" t="s">
        <v>1904</v>
      </c>
      <c r="B33" s="22" t="s">
        <v>1904</v>
      </c>
      <c r="C33" s="125" t="s">
        <v>1905</v>
      </c>
      <c r="D33" s="99" t="s">
        <v>2119</v>
      </c>
      <c r="E33" s="17" t="s">
        <v>3780</v>
      </c>
      <c r="F33" s="21" t="s">
        <v>15</v>
      </c>
      <c r="G33" s="21" t="s">
        <v>3586</v>
      </c>
      <c r="H33" s="21" t="s">
        <v>3795</v>
      </c>
    </row>
    <row r="34" spans="1:8" ht="77.25" x14ac:dyDescent="0.25">
      <c r="A34" s="22" t="s">
        <v>1904</v>
      </c>
      <c r="B34" s="22" t="s">
        <v>1904</v>
      </c>
      <c r="C34" s="125" t="s">
        <v>1905</v>
      </c>
      <c r="D34" s="99" t="s">
        <v>2119</v>
      </c>
      <c r="E34" s="17" t="s">
        <v>3780</v>
      </c>
      <c r="F34" s="21" t="s">
        <v>15</v>
      </c>
      <c r="G34" s="21" t="s">
        <v>3582</v>
      </c>
      <c r="H34" s="21" t="s">
        <v>3796</v>
      </c>
    </row>
    <row r="35" spans="1:8" ht="77.25" x14ac:dyDescent="0.25">
      <c r="A35" s="22" t="s">
        <v>1904</v>
      </c>
      <c r="B35" s="22" t="s">
        <v>1904</v>
      </c>
      <c r="C35" s="125" t="s">
        <v>1905</v>
      </c>
      <c r="D35" s="99" t="s">
        <v>2119</v>
      </c>
      <c r="E35" s="17" t="s">
        <v>3780</v>
      </c>
      <c r="F35" s="21" t="s">
        <v>15</v>
      </c>
      <c r="G35" s="21" t="s">
        <v>3584</v>
      </c>
      <c r="H35" s="21" t="s">
        <v>3797</v>
      </c>
    </row>
    <row r="36" spans="1:8" ht="77.25" x14ac:dyDescent="0.25">
      <c r="A36" s="22" t="s">
        <v>1904</v>
      </c>
      <c r="B36" s="22" t="s">
        <v>1904</v>
      </c>
      <c r="C36" s="125" t="s">
        <v>1905</v>
      </c>
      <c r="D36" s="99" t="s">
        <v>2119</v>
      </c>
      <c r="E36" s="17" t="s">
        <v>3780</v>
      </c>
      <c r="F36" s="21" t="s">
        <v>15</v>
      </c>
      <c r="G36" s="21" t="s">
        <v>3593</v>
      </c>
      <c r="H36" s="21" t="s">
        <v>3798</v>
      </c>
    </row>
    <row r="37" spans="1:8" ht="77.25" x14ac:dyDescent="0.25">
      <c r="A37" s="22" t="s">
        <v>1904</v>
      </c>
      <c r="B37" s="22" t="s">
        <v>1904</v>
      </c>
      <c r="C37" s="125" t="s">
        <v>1905</v>
      </c>
      <c r="D37" s="99" t="s">
        <v>2119</v>
      </c>
      <c r="E37" s="17" t="s">
        <v>3780</v>
      </c>
      <c r="F37" s="21" t="s">
        <v>15</v>
      </c>
      <c r="G37" s="21" t="s">
        <v>3588</v>
      </c>
      <c r="H37" s="21" t="s">
        <v>3799</v>
      </c>
    </row>
    <row r="38" spans="1:8" ht="77.25" x14ac:dyDescent="0.25">
      <c r="A38" s="154" t="s">
        <v>1901</v>
      </c>
      <c r="B38" s="154" t="s">
        <v>1901</v>
      </c>
      <c r="C38" s="155" t="s">
        <v>1902</v>
      </c>
      <c r="D38" s="21" t="s">
        <v>2119</v>
      </c>
      <c r="E38" s="156" t="s">
        <v>3771</v>
      </c>
      <c r="F38" s="157" t="s">
        <v>12</v>
      </c>
      <c r="G38" s="157" t="s">
        <v>3365</v>
      </c>
      <c r="H38" s="157" t="s">
        <v>3508</v>
      </c>
    </row>
    <row r="39" spans="1:8" ht="77.25" x14ac:dyDescent="0.25">
      <c r="A39" s="154" t="s">
        <v>1901</v>
      </c>
      <c r="B39" s="154" t="s">
        <v>1901</v>
      </c>
      <c r="C39" s="155" t="s">
        <v>1902</v>
      </c>
      <c r="D39" s="21" t="s">
        <v>2119</v>
      </c>
      <c r="E39" s="156" t="s">
        <v>3771</v>
      </c>
      <c r="F39" s="157" t="s">
        <v>15</v>
      </c>
      <c r="G39" s="157" t="s">
        <v>3721</v>
      </c>
      <c r="H39" s="157" t="s">
        <v>3800</v>
      </c>
    </row>
    <row r="40" spans="1:8" ht="78" customHeight="1" x14ac:dyDescent="0.25">
      <c r="A40" s="154" t="s">
        <v>1901</v>
      </c>
      <c r="B40" s="154" t="s">
        <v>1901</v>
      </c>
      <c r="C40" s="155" t="s">
        <v>1902</v>
      </c>
      <c r="D40" s="21" t="s">
        <v>2119</v>
      </c>
      <c r="E40" s="156" t="s">
        <v>3771</v>
      </c>
      <c r="F40" s="157" t="s">
        <v>15</v>
      </c>
      <c r="G40" s="157" t="s">
        <v>3723</v>
      </c>
      <c r="H40" s="157" t="s">
        <v>3801</v>
      </c>
    </row>
    <row r="41" spans="1:8" s="71" customFormat="1" ht="102.75" x14ac:dyDescent="0.25">
      <c r="A41" s="71" t="s">
        <v>1865</v>
      </c>
      <c r="B41" s="71" t="s">
        <v>1848</v>
      </c>
      <c r="C41" s="86" t="s">
        <v>1866</v>
      </c>
      <c r="D41" s="71" t="s">
        <v>2119</v>
      </c>
      <c r="E41" s="71" t="s">
        <v>3781</v>
      </c>
      <c r="F41" s="71" t="s">
        <v>12</v>
      </c>
      <c r="G41" s="71" t="s">
        <v>3365</v>
      </c>
      <c r="H41" s="71" t="s">
        <v>3508</v>
      </c>
    </row>
    <row r="42" spans="1:8" s="71" customFormat="1" ht="102.75" x14ac:dyDescent="0.25">
      <c r="A42" s="71" t="s">
        <v>1865</v>
      </c>
      <c r="B42" s="71" t="s">
        <v>1848</v>
      </c>
      <c r="C42" s="86" t="s">
        <v>1866</v>
      </c>
      <c r="D42" s="71" t="s">
        <v>2119</v>
      </c>
      <c r="E42" s="71" t="s">
        <v>3781</v>
      </c>
      <c r="F42" s="71" t="s">
        <v>15</v>
      </c>
      <c r="G42" s="71" t="s">
        <v>3725</v>
      </c>
      <c r="H42" s="71" t="s">
        <v>3802</v>
      </c>
    </row>
    <row r="43" spans="1:8" s="71" customFormat="1" ht="102.75" x14ac:dyDescent="0.25">
      <c r="A43" s="71" t="s">
        <v>1865</v>
      </c>
      <c r="B43" s="71" t="s">
        <v>1848</v>
      </c>
      <c r="C43" s="86" t="s">
        <v>1866</v>
      </c>
      <c r="D43" s="71" t="s">
        <v>2119</v>
      </c>
      <c r="E43" s="71" t="s">
        <v>3781</v>
      </c>
      <c r="F43" s="71" t="s">
        <v>15</v>
      </c>
      <c r="G43" s="71" t="s">
        <v>3623</v>
      </c>
      <c r="H43" s="71" t="s">
        <v>3803</v>
      </c>
    </row>
    <row r="44" spans="1:8" s="71" customFormat="1" ht="102.75" x14ac:dyDescent="0.25">
      <c r="A44" s="71" t="s">
        <v>1865</v>
      </c>
      <c r="B44" s="71" t="s">
        <v>1848</v>
      </c>
      <c r="C44" s="86" t="s">
        <v>1866</v>
      </c>
      <c r="D44" s="71" t="s">
        <v>2119</v>
      </c>
      <c r="E44" s="71" t="s">
        <v>3781</v>
      </c>
      <c r="F44" s="71" t="s">
        <v>15</v>
      </c>
      <c r="G44" s="71" t="s">
        <v>3604</v>
      </c>
      <c r="H44" s="71" t="s">
        <v>3804</v>
      </c>
    </row>
    <row r="45" spans="1:8" s="71" customFormat="1" ht="102.75" x14ac:dyDescent="0.25">
      <c r="A45" s="71" t="s">
        <v>1865</v>
      </c>
      <c r="B45" s="71" t="s">
        <v>1848</v>
      </c>
      <c r="C45" s="86" t="s">
        <v>1866</v>
      </c>
      <c r="D45" s="71" t="s">
        <v>2119</v>
      </c>
      <c r="E45" s="71" t="s">
        <v>3781</v>
      </c>
      <c r="F45" s="71" t="s">
        <v>15</v>
      </c>
      <c r="G45" s="71" t="s">
        <v>3606</v>
      </c>
      <c r="H45" s="71" t="s">
        <v>3805</v>
      </c>
    </row>
    <row r="46" spans="1:8" s="71" customFormat="1" ht="102.75" x14ac:dyDescent="0.25">
      <c r="A46" s="71" t="s">
        <v>1865</v>
      </c>
      <c r="B46" s="71" t="s">
        <v>1848</v>
      </c>
      <c r="C46" s="86" t="s">
        <v>1866</v>
      </c>
      <c r="D46" s="71" t="s">
        <v>2119</v>
      </c>
      <c r="E46" s="71" t="s">
        <v>3781</v>
      </c>
      <c r="F46" s="71" t="s">
        <v>15</v>
      </c>
      <c r="G46" s="71" t="s">
        <v>3608</v>
      </c>
      <c r="H46" s="71" t="s">
        <v>3806</v>
      </c>
    </row>
    <row r="47" spans="1:8" s="71" customFormat="1" ht="102.75" x14ac:dyDescent="0.25">
      <c r="A47" s="71" t="s">
        <v>1865</v>
      </c>
      <c r="B47" s="71" t="s">
        <v>1848</v>
      </c>
      <c r="C47" s="86" t="s">
        <v>1866</v>
      </c>
      <c r="D47" s="71" t="s">
        <v>2119</v>
      </c>
      <c r="E47" s="71" t="s">
        <v>3781</v>
      </c>
      <c r="F47" s="71" t="s">
        <v>15</v>
      </c>
      <c r="G47" s="71" t="s">
        <v>3610</v>
      </c>
      <c r="H47" s="71" t="s">
        <v>3807</v>
      </c>
    </row>
    <row r="48" spans="1:8" s="71" customFormat="1" ht="102.75" x14ac:dyDescent="0.25">
      <c r="A48" s="71" t="s">
        <v>1865</v>
      </c>
      <c r="B48" s="71" t="s">
        <v>1848</v>
      </c>
      <c r="C48" s="86" t="s">
        <v>1866</v>
      </c>
      <c r="D48" s="71" t="s">
        <v>2119</v>
      </c>
      <c r="E48" s="71" t="s">
        <v>3781</v>
      </c>
      <c r="F48" s="71" t="s">
        <v>15</v>
      </c>
      <c r="G48" s="71" t="s">
        <v>3612</v>
      </c>
      <c r="H48" s="71" t="s">
        <v>3808</v>
      </c>
    </row>
    <row r="49" spans="1:8" s="71" customFormat="1" ht="102.75" x14ac:dyDescent="0.25">
      <c r="A49" s="71" t="s">
        <v>1865</v>
      </c>
      <c r="B49" s="71" t="s">
        <v>1848</v>
      </c>
      <c r="C49" s="86" t="s">
        <v>1866</v>
      </c>
      <c r="D49" s="71" t="s">
        <v>2119</v>
      </c>
      <c r="E49" s="71" t="s">
        <v>3781</v>
      </c>
      <c r="F49" s="71" t="s">
        <v>15</v>
      </c>
      <c r="G49" s="71" t="s">
        <v>3614</v>
      </c>
      <c r="H49" s="71" t="s">
        <v>3809</v>
      </c>
    </row>
    <row r="50" spans="1:8" s="71" customFormat="1" ht="102.75" x14ac:dyDescent="0.25">
      <c r="A50" s="71" t="s">
        <v>1865</v>
      </c>
      <c r="B50" s="71" t="s">
        <v>1848</v>
      </c>
      <c r="C50" s="86" t="s">
        <v>1866</v>
      </c>
      <c r="D50" s="71" t="s">
        <v>2119</v>
      </c>
      <c r="E50" s="71" t="s">
        <v>3781</v>
      </c>
      <c r="F50" s="71" t="s">
        <v>15</v>
      </c>
      <c r="G50" s="71" t="s">
        <v>3616</v>
      </c>
      <c r="H50" s="71" t="s">
        <v>3810</v>
      </c>
    </row>
    <row r="51" spans="1:8" s="71" customFormat="1" ht="102.75" x14ac:dyDescent="0.25">
      <c r="A51" s="71" t="s">
        <v>1865</v>
      </c>
      <c r="B51" s="71" t="s">
        <v>1848</v>
      </c>
      <c r="C51" s="86" t="s">
        <v>1866</v>
      </c>
      <c r="D51" s="71" t="s">
        <v>2119</v>
      </c>
      <c r="E51" s="71" t="s">
        <v>3781</v>
      </c>
      <c r="F51" s="71" t="s">
        <v>15</v>
      </c>
      <c r="G51" s="71" t="s">
        <v>3618</v>
      </c>
      <c r="H51" s="71" t="s">
        <v>3811</v>
      </c>
    </row>
    <row r="52" spans="1:8" s="71" customFormat="1" ht="102.75" x14ac:dyDescent="0.25">
      <c r="A52" s="71" t="s">
        <v>1865</v>
      </c>
      <c r="B52" s="71" t="s">
        <v>1848</v>
      </c>
      <c r="C52" s="86" t="s">
        <v>1866</v>
      </c>
      <c r="D52" s="71" t="s">
        <v>2119</v>
      </c>
      <c r="E52" s="71" t="s">
        <v>3781</v>
      </c>
      <c r="F52" s="71" t="s">
        <v>15</v>
      </c>
      <c r="G52" s="71" t="s">
        <v>3620</v>
      </c>
      <c r="H52" s="71" t="s">
        <v>3812</v>
      </c>
    </row>
    <row r="53" spans="1:8" s="71" customFormat="1" ht="102.75" x14ac:dyDescent="0.25">
      <c r="A53" s="71" t="s">
        <v>1865</v>
      </c>
      <c r="B53" s="71" t="s">
        <v>1848</v>
      </c>
      <c r="C53" s="86" t="s">
        <v>1866</v>
      </c>
      <c r="D53" s="71" t="s">
        <v>2119</v>
      </c>
      <c r="E53" s="71" t="s">
        <v>3781</v>
      </c>
      <c r="F53" s="71" t="s">
        <v>15</v>
      </c>
      <c r="G53" s="71" t="s">
        <v>3727</v>
      </c>
      <c r="H53" s="71" t="s">
        <v>3813</v>
      </c>
    </row>
    <row r="54" spans="1:8" ht="77.25" x14ac:dyDescent="0.25">
      <c r="A54" s="22" t="s">
        <v>1768</v>
      </c>
      <c r="B54" s="22" t="s">
        <v>1849</v>
      </c>
      <c r="C54" s="125" t="s">
        <v>1769</v>
      </c>
      <c r="D54" s="99" t="s">
        <v>2119</v>
      </c>
      <c r="E54" s="17" t="s">
        <v>3784</v>
      </c>
      <c r="F54" s="21" t="s">
        <v>12</v>
      </c>
      <c r="G54" s="21" t="s">
        <v>3365</v>
      </c>
      <c r="H54" s="21" t="s">
        <v>3508</v>
      </c>
    </row>
    <row r="55" spans="1:8" ht="77.25" x14ac:dyDescent="0.25">
      <c r="A55" s="22" t="s">
        <v>1768</v>
      </c>
      <c r="B55" s="22" t="s">
        <v>1849</v>
      </c>
      <c r="C55" s="125" t="s">
        <v>1769</v>
      </c>
      <c r="D55" s="99" t="s">
        <v>2119</v>
      </c>
      <c r="E55" s="17" t="s">
        <v>3784</v>
      </c>
      <c r="F55" s="21" t="s">
        <v>15</v>
      </c>
      <c r="G55" s="21" t="s">
        <v>3637</v>
      </c>
      <c r="H55" s="21" t="s">
        <v>3814</v>
      </c>
    </row>
    <row r="56" spans="1:8" ht="77.25" x14ac:dyDescent="0.25">
      <c r="A56" s="22" t="s">
        <v>1768</v>
      </c>
      <c r="B56" s="22" t="s">
        <v>1849</v>
      </c>
      <c r="C56" s="125" t="s">
        <v>1769</v>
      </c>
      <c r="D56" s="99" t="s">
        <v>2119</v>
      </c>
      <c r="E56" s="17" t="s">
        <v>3784</v>
      </c>
      <c r="F56" s="21" t="s">
        <v>15</v>
      </c>
      <c r="G56" s="21" t="s">
        <v>3639</v>
      </c>
      <c r="H56" s="21" t="s">
        <v>3815</v>
      </c>
    </row>
    <row r="57" spans="1:8" ht="77.25" x14ac:dyDescent="0.25">
      <c r="A57" s="22" t="s">
        <v>1768</v>
      </c>
      <c r="B57" s="22" t="s">
        <v>1849</v>
      </c>
      <c r="C57" s="125" t="s">
        <v>1769</v>
      </c>
      <c r="D57" s="99" t="s">
        <v>2119</v>
      </c>
      <c r="E57" s="17" t="s">
        <v>3784</v>
      </c>
      <c r="F57" s="21" t="s">
        <v>12</v>
      </c>
      <c r="G57" s="21" t="s">
        <v>3365</v>
      </c>
      <c r="H57" s="21" t="s">
        <v>3508</v>
      </c>
    </row>
    <row r="58" spans="1:8" ht="77.25" x14ac:dyDescent="0.25">
      <c r="A58" s="22" t="s">
        <v>1768</v>
      </c>
      <c r="B58" s="22" t="s">
        <v>1849</v>
      </c>
      <c r="C58" s="125" t="s">
        <v>1769</v>
      </c>
      <c r="D58" s="99" t="s">
        <v>2119</v>
      </c>
      <c r="E58" s="17" t="s">
        <v>3784</v>
      </c>
      <c r="F58" s="21" t="s">
        <v>15</v>
      </c>
      <c r="G58" s="21" t="s">
        <v>3641</v>
      </c>
      <c r="H58" s="21" t="s">
        <v>3816</v>
      </c>
    </row>
  </sheetData>
  <autoFilter ref="A20:H20"/>
  <mergeCells count="2">
    <mergeCell ref="A9:A10"/>
    <mergeCell ref="C9:C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vt:i4>
      </vt:variant>
    </vt:vector>
  </HeadingPairs>
  <TitlesOfParts>
    <vt:vector size="22" baseType="lpstr">
      <vt:lpstr>11i Donations Courtesy Trading</vt:lpstr>
      <vt:lpstr>11i  Rules</vt:lpstr>
      <vt:lpstr>SQL</vt:lpstr>
      <vt:lpstr>R12 Rules NAR working copy</vt:lpstr>
      <vt:lpstr>OSPS rules</vt:lpstr>
      <vt:lpstr>China</vt:lpstr>
      <vt:lpstr>X val rules NAR amended</vt:lpstr>
      <vt:lpstr>R12 X val rules - Master</vt:lpstr>
      <vt:lpstr>R12 Uplift X val rules</vt:lpstr>
      <vt:lpstr>Subsid Cost Centres Workings</vt:lpstr>
      <vt:lpstr>FULL xval rules</vt:lpstr>
      <vt:lpstr>TEST O add xval rules</vt:lpstr>
      <vt:lpstr>TEST O amend xval rules</vt:lpstr>
      <vt:lpstr>Subsids Org to Cost Centres</vt:lpstr>
      <vt:lpstr>Data Load</vt:lpstr>
      <vt:lpstr>Linked Organisations</vt:lpstr>
      <vt:lpstr>Amendments</vt:lpstr>
      <vt:lpstr>Grouped Rules </vt:lpstr>
      <vt:lpstr>'FULL xval rules'!Print_Area</vt:lpstr>
      <vt:lpstr>'Linked Organisations'!Print_Area</vt:lpstr>
      <vt:lpstr>'TEST O add xval rules'!Print_Area</vt:lpstr>
      <vt:lpstr>'TEST O amend xval rules'!Print_Area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Tulala, Prasadarao</dc:creator>
  <cp:lastModifiedBy>Samantha Wellstood</cp:lastModifiedBy>
  <cp:lastPrinted>2013-10-30T17:49:17Z</cp:lastPrinted>
  <dcterms:created xsi:type="dcterms:W3CDTF">2012-06-25T13:01:10Z</dcterms:created>
  <dcterms:modified xsi:type="dcterms:W3CDTF">2019-04-02T15:00:49Z</dcterms:modified>
</cp:coreProperties>
</file>