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nect.ox.ac.uk\GLOBAL\Home-3\bodl0624\Desktop\Web Updates\Mosaic\"/>
    </mc:Choice>
  </mc:AlternateContent>
  <xr:revisionPtr revIDLastSave="0" documentId="8_{2C54F656-C89C-4950-A5F9-38E8C5F5D9DB}" xr6:coauthVersionLast="36" xr6:coauthVersionMax="36" xr10:uidLastSave="{00000000-0000-0000-0000-000000000000}"/>
  <bookViews>
    <workbookView xWindow="0" yWindow="0" windowWidth="19200" windowHeight="6348" xr2:uid="{00000000-000D-0000-FFFF-FFFF00000000}"/>
  </bookViews>
  <sheets>
    <sheet name="Cost Schedule" sheetId="1" r:id="rId1"/>
    <sheet name="Staff Management Structure" sheetId="3" r:id="rId2"/>
    <sheet name="Staff cleaning and shift patter" sheetId="5" r:id="rId3"/>
    <sheet name="Consumables &amp; Sanitary" sheetId="4" r:id="rId4"/>
  </sheets>
  <calcPr calcId="191029"/>
</workbook>
</file>

<file path=xl/calcChain.xml><?xml version="1.0" encoding="utf-8"?>
<calcChain xmlns="http://schemas.openxmlformats.org/spreadsheetml/2006/main">
  <c r="A4" i="3" l="1"/>
  <c r="G49" i="1" l="1"/>
  <c r="F49" i="1"/>
  <c r="G46" i="1"/>
  <c r="G51" i="1" s="1"/>
  <c r="F46" i="1"/>
  <c r="F51" i="1" s="1"/>
  <c r="G39" i="1"/>
  <c r="G50" i="1" s="1"/>
  <c r="F39" i="1"/>
  <c r="F50" i="1" s="1"/>
  <c r="G28" i="1"/>
  <c r="F28" i="1"/>
  <c r="G27" i="1"/>
  <c r="F27" i="1"/>
  <c r="G26" i="1"/>
  <c r="F26" i="1"/>
  <c r="F30" i="1" l="1"/>
  <c r="G30" i="1"/>
  <c r="F52" i="1"/>
  <c r="F54" i="1" s="1"/>
  <c r="G52" i="1"/>
  <c r="G54" i="1" s="1"/>
</calcChain>
</file>

<file path=xl/sharedStrings.xml><?xml version="1.0" encoding="utf-8"?>
<sst xmlns="http://schemas.openxmlformats.org/spreadsheetml/2006/main" count="134" uniqueCount="95">
  <si>
    <t>Breakdown</t>
  </si>
  <si>
    <t>Area</t>
  </si>
  <si>
    <t>Laboratories</t>
  </si>
  <si>
    <t>Office (carpet floor)</t>
  </si>
  <si>
    <t>Office (hard floor)</t>
  </si>
  <si>
    <t>Corridor (carpet floor)</t>
  </si>
  <si>
    <t>Corridor (hard floor)</t>
  </si>
  <si>
    <t>Staircase</t>
  </si>
  <si>
    <t>Atrium Write-up Area (carpeted)</t>
  </si>
  <si>
    <t>Washroom/Lavatories/Shower</t>
  </si>
  <si>
    <t>Kitchen Area</t>
  </si>
  <si>
    <t>Cold Room</t>
  </si>
  <si>
    <t>Cafe</t>
  </si>
  <si>
    <t>Seminar Room</t>
  </si>
  <si>
    <t>Breakdown of Labour Costs</t>
  </si>
  <si>
    <t>No of Manager/Supervisor Man Hours per Week</t>
  </si>
  <si>
    <t>No of Supervising Operation Man Hours per Week</t>
  </si>
  <si>
    <t>No of Operator Man Hours per Week</t>
  </si>
  <si>
    <t>Total Employers Costs (NI, Hol, Stat Sick)</t>
  </si>
  <si>
    <t>Uniform</t>
  </si>
  <si>
    <t>Atrium</t>
  </si>
  <si>
    <t>Garden Area (top floor)</t>
  </si>
  <si>
    <t>Lifts</t>
  </si>
  <si>
    <t>Daily</t>
  </si>
  <si>
    <t>Weekly</t>
  </si>
  <si>
    <t>x2 Weekly</t>
  </si>
  <si>
    <t>Alternate Weeks</t>
  </si>
  <si>
    <t>Monthly</t>
  </si>
  <si>
    <t>Quarterly</t>
  </si>
  <si>
    <t>Management Structure</t>
  </si>
  <si>
    <t>Operational Staffing</t>
  </si>
  <si>
    <t>Staff and Management Structure</t>
  </si>
  <si>
    <t>CLEANING CONSUMABLE PRICES</t>
  </si>
  <si>
    <t>Code</t>
  </si>
  <si>
    <t>Product</t>
  </si>
  <si>
    <t>Make</t>
  </si>
  <si>
    <t>Brief Specification</t>
  </si>
  <si>
    <t>Pack Size / Volume</t>
  </si>
  <si>
    <t>TOTAL £</t>
  </si>
  <si>
    <t>WASHROOM CONSUMABLE PRICES</t>
  </si>
  <si>
    <t>SANITARY SERVICES AND PRODUCTS</t>
  </si>
  <si>
    <t>Internal Windows</t>
  </si>
  <si>
    <t>External Windows</t>
  </si>
  <si>
    <t>Deep Cleaning of Carpets</t>
  </si>
  <si>
    <t>Telephone Sanitising</t>
  </si>
  <si>
    <t>Venetian Blinds</t>
  </si>
  <si>
    <t>Special Care Items</t>
  </si>
  <si>
    <t>Yes</t>
  </si>
  <si>
    <t>No</t>
  </si>
  <si>
    <t>Included</t>
  </si>
  <si>
    <t>Cost</t>
  </si>
  <si>
    <t>Frequency</t>
  </si>
  <si>
    <t>Totals Optional Extra services</t>
  </si>
  <si>
    <t>Overhead costs</t>
  </si>
  <si>
    <t>Standard Cleaning Costs</t>
  </si>
  <si>
    <t>Totals (per week)</t>
  </si>
  <si>
    <t>Optional Extras Costs</t>
  </si>
  <si>
    <t>Summary Costs</t>
  </si>
  <si>
    <t>Total Labour Costs (per week)</t>
  </si>
  <si>
    <t>Optional Extras costs</t>
  </si>
  <si>
    <t>Total Overhead costs</t>
  </si>
  <si>
    <t>Total Weekly costs</t>
  </si>
  <si>
    <t>Yellow cells should be changed by the department if required</t>
  </si>
  <si>
    <t>x2 annually</t>
  </si>
  <si>
    <t>Annually</t>
  </si>
  <si>
    <t>Hours</t>
  </si>
  <si>
    <t>Cleaning Material Costs</t>
  </si>
  <si>
    <t>Management Fee</t>
  </si>
  <si>
    <t>Standard Cleaning costs</t>
  </si>
  <si>
    <t>Total Annual costs</t>
  </si>
  <si>
    <t>Spreadsheet Completion Key</t>
  </si>
  <si>
    <t>Grey cells should not be completed</t>
  </si>
  <si>
    <t>White cells should not be amended</t>
  </si>
  <si>
    <t>Blue cells should be completed by the supplier</t>
  </si>
  <si>
    <t>Overhead Costs</t>
  </si>
  <si>
    <t>Carpet Deep Clean</t>
  </si>
  <si>
    <t>No of Weeks per Annum</t>
  </si>
  <si>
    <t>Insert Department Name and Address</t>
  </si>
  <si>
    <t>Department Name / Address</t>
  </si>
  <si>
    <t>Hourly Rate</t>
  </si>
  <si>
    <t>NB Rates will be updated annually each April</t>
  </si>
  <si>
    <t>Cleaning Equipment Costs</t>
  </si>
  <si>
    <t xml:space="preserve">Building </t>
  </si>
  <si>
    <t>No of operatives</t>
  </si>
  <si>
    <t>Role</t>
  </si>
  <si>
    <t>Shift times</t>
  </si>
  <si>
    <t>Weekly hours</t>
  </si>
  <si>
    <t>ABC</t>
  </si>
  <si>
    <t>Cleaner</t>
  </si>
  <si>
    <t>06.00-08.00</t>
  </si>
  <si>
    <t>8 Months Aug 24 - March 25 £12.49 OLW</t>
  </si>
  <si>
    <t>4 Months April 25- Jul 25 *£13.36 OLW</t>
  </si>
  <si>
    <t xml:space="preserve">*Provisional- subject to confirmation of the revised Oxford Living Wage. </t>
  </si>
  <si>
    <t>The supplier shall pay all eligible personnel (ie those working onsite at University premises) at a rate which is not less than the Oxford Living Wage ( set by Oxford City Council)</t>
  </si>
  <si>
    <t>STAFF CLEANING AND SHIFT PATTERNS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</si>
</sst>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0.0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u/>
      <sz val="12"/>
      <name val="Arial"/>
      <family val="2"/>
    </font>
    <font>
      <sz val="11"/>
      <name val="FoundrySterling-Book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u/>
      <sz val="16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Protection="1"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164" fontId="8" fillId="4" borderId="12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44" fontId="6" fillId="6" borderId="3" xfId="1" applyFont="1" applyFill="1" applyBorder="1" applyAlignment="1">
      <alignment horizontal="center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>
      <alignment horizontal="center"/>
    </xf>
    <xf numFmtId="44" fontId="8" fillId="6" borderId="16" xfId="1" applyFont="1" applyFill="1" applyBorder="1" applyAlignment="1">
      <alignment horizontal="center"/>
    </xf>
    <xf numFmtId="0" fontId="7" fillId="4" borderId="16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164" fontId="8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Protection="1"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Protection="1">
      <protection locked="0"/>
    </xf>
    <xf numFmtId="0" fontId="7" fillId="4" borderId="15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4" borderId="8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44" fontId="8" fillId="6" borderId="3" xfId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Protection="1">
      <protection locked="0"/>
    </xf>
    <xf numFmtId="0" fontId="6" fillId="2" borderId="12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/>
    </xf>
    <xf numFmtId="0" fontId="6" fillId="2" borderId="18" xfId="0" applyFont="1" applyFill="1" applyBorder="1"/>
    <xf numFmtId="164" fontId="6" fillId="2" borderId="18" xfId="0" applyNumberFormat="1" applyFont="1" applyFill="1" applyBorder="1"/>
    <xf numFmtId="0" fontId="7" fillId="4" borderId="1" xfId="0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>
      <alignment horizontal="center"/>
    </xf>
    <xf numFmtId="44" fontId="2" fillId="0" borderId="3" xfId="0" applyNumberFormat="1" applyFont="1" applyBorder="1" applyProtection="1">
      <protection locked="0"/>
    </xf>
    <xf numFmtId="44" fontId="7" fillId="0" borderId="3" xfId="0" applyNumberFormat="1" applyFont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164" fontId="6" fillId="4" borderId="22" xfId="0" applyNumberFormat="1" applyFont="1" applyFill="1" applyBorder="1" applyAlignment="1">
      <alignment horizontal="center"/>
    </xf>
    <xf numFmtId="0" fontId="2" fillId="6" borderId="30" xfId="0" applyFont="1" applyFill="1" applyBorder="1" applyProtection="1">
      <protection locked="0"/>
    </xf>
    <xf numFmtId="0" fontId="6" fillId="2" borderId="31" xfId="0" applyFont="1" applyFill="1" applyBorder="1"/>
    <xf numFmtId="0" fontId="2" fillId="4" borderId="15" xfId="0" applyFont="1" applyFill="1" applyBorder="1" applyProtection="1">
      <protection locked="0"/>
    </xf>
    <xf numFmtId="0" fontId="6" fillId="2" borderId="32" xfId="0" applyFont="1" applyFill="1" applyBorder="1" applyAlignment="1">
      <alignment vertical="center" wrapText="1"/>
    </xf>
    <xf numFmtId="164" fontId="6" fillId="2" borderId="33" xfId="0" applyNumberFormat="1" applyFont="1" applyFill="1" applyBorder="1"/>
    <xf numFmtId="0" fontId="2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4" borderId="10" xfId="0" applyFont="1" applyFill="1" applyBorder="1" applyProtection="1">
      <protection locked="0"/>
    </xf>
    <xf numFmtId="44" fontId="7" fillId="0" borderId="10" xfId="0" applyNumberFormat="1" applyFont="1" applyBorder="1" applyProtection="1">
      <protection locked="0"/>
    </xf>
    <xf numFmtId="0" fontId="7" fillId="4" borderId="11" xfId="0" applyFont="1" applyFill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8" fillId="4" borderId="3" xfId="0" applyNumberFormat="1" applyFont="1" applyFill="1" applyBorder="1" applyAlignment="1">
      <alignment horizontal="center" vertical="center" wrapText="1"/>
    </xf>
    <xf numFmtId="0" fontId="16" fillId="0" borderId="0" xfId="0" applyFont="1" applyProtection="1"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7" borderId="4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2" fillId="6" borderId="7" xfId="0" applyFont="1" applyFill="1" applyBorder="1"/>
    <xf numFmtId="0" fontId="2" fillId="6" borderId="3" xfId="0" applyFont="1" applyFill="1" applyBorder="1"/>
    <xf numFmtId="0" fontId="2" fillId="6" borderId="3" xfId="0" applyFont="1" applyFill="1" applyBorder="1" applyAlignment="1">
      <alignment wrapText="1"/>
    </xf>
    <xf numFmtId="0" fontId="2" fillId="6" borderId="3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12" fillId="6" borderId="9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0" fillId="6" borderId="7" xfId="0" applyFill="1" applyBorder="1"/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0" fillId="6" borderId="9" xfId="0" applyFill="1" applyBorder="1"/>
    <xf numFmtId="0" fontId="0" fillId="6" borderId="10" xfId="0" applyFill="1" applyBorder="1"/>
    <xf numFmtId="0" fontId="0" fillId="6" borderId="10" xfId="0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7" fillId="7" borderId="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7" fillId="0" borderId="3" xfId="2" applyFont="1" applyBorder="1"/>
    <xf numFmtId="0" fontId="17" fillId="0" borderId="3" xfId="2" applyFont="1" applyBorder="1" applyAlignment="1">
      <alignment wrapText="1"/>
    </xf>
    <xf numFmtId="0" fontId="18" fillId="6" borderId="3" xfId="2" applyFont="1" applyFill="1" applyBorder="1" applyAlignment="1">
      <alignment horizontal="left"/>
    </xf>
    <xf numFmtId="165" fontId="18" fillId="6" borderId="3" xfId="2" applyNumberFormat="1" applyFont="1" applyFill="1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5" fillId="0" borderId="3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>
      <alignment horizontal="center" vertical="center"/>
    </xf>
    <xf numFmtId="0" fontId="4" fillId="7" borderId="21" xfId="0" applyFont="1" applyFill="1" applyBorder="1" applyAlignment="1"/>
    <xf numFmtId="0" fontId="4" fillId="7" borderId="20" xfId="0" applyFont="1" applyFill="1" applyBorder="1" applyAlignment="1"/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Normal 2" xfId="2" xr:uid="{00000000-0005-0000-0000-00002F000000}"/>
  </cellStyles>
  <dxfs count="9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9"/>
  <sheetViews>
    <sheetView tabSelected="1" zoomScale="80" zoomScaleNormal="80" workbookViewId="0">
      <selection activeCell="A64" sqref="A64"/>
    </sheetView>
  </sheetViews>
  <sheetFormatPr defaultColWidth="8" defaultRowHeight="13.2" x14ac:dyDescent="0.25"/>
  <cols>
    <col min="1" max="1" width="22.69921875" style="1" customWidth="1"/>
    <col min="2" max="2" width="62" style="1" bestFit="1" customWidth="1"/>
    <col min="3" max="3" width="12" style="1" customWidth="1"/>
    <col min="4" max="7" width="12.19921875" style="1" customWidth="1"/>
    <col min="8" max="8" width="12.69921875" style="1" customWidth="1"/>
    <col min="9" max="9" width="13.5" style="1" customWidth="1"/>
    <col min="10" max="10" width="12.3984375" style="1" customWidth="1"/>
    <col min="11" max="11" width="9.59765625" style="1" hidden="1" customWidth="1"/>
    <col min="12" max="12" width="0" style="2" hidden="1" customWidth="1"/>
    <col min="13" max="13" width="9.09765625" style="1" customWidth="1"/>
    <col min="14" max="27" width="8" style="1"/>
    <col min="28" max="28" width="8" style="2"/>
    <col min="29" max="16384" width="8" style="1"/>
  </cols>
  <sheetData>
    <row r="1" spans="1:28" s="85" customFormat="1" ht="17.25" customHeight="1" x14ac:dyDescent="0.25">
      <c r="A1" s="84" t="s">
        <v>70</v>
      </c>
      <c r="L1" s="86"/>
      <c r="AB1" s="86"/>
    </row>
    <row r="2" spans="1:28" ht="15" customHeight="1" x14ac:dyDescent="0.25">
      <c r="A2" s="137" t="s">
        <v>72</v>
      </c>
      <c r="B2" s="137"/>
      <c r="D2" s="136" t="s">
        <v>77</v>
      </c>
      <c r="E2" s="136"/>
      <c r="F2" s="136"/>
      <c r="G2" s="136"/>
      <c r="H2" s="136"/>
      <c r="I2" s="136"/>
    </row>
    <row r="3" spans="1:28" ht="15" customHeight="1" x14ac:dyDescent="0.25">
      <c r="A3" s="138" t="s">
        <v>71</v>
      </c>
      <c r="B3" s="138"/>
      <c r="D3" s="136"/>
      <c r="E3" s="136"/>
      <c r="F3" s="136"/>
      <c r="G3" s="136"/>
      <c r="H3" s="136"/>
      <c r="I3" s="136"/>
    </row>
    <row r="4" spans="1:28" ht="15" customHeight="1" x14ac:dyDescent="0.25">
      <c r="A4" s="139" t="s">
        <v>62</v>
      </c>
      <c r="B4" s="139"/>
      <c r="D4" s="136"/>
      <c r="E4" s="136"/>
      <c r="F4" s="136"/>
      <c r="G4" s="136"/>
      <c r="H4" s="136"/>
      <c r="I4" s="136"/>
    </row>
    <row r="5" spans="1:28" ht="15" customHeight="1" x14ac:dyDescent="0.25">
      <c r="A5" s="140" t="s">
        <v>73</v>
      </c>
      <c r="B5" s="140"/>
      <c r="D5" s="136"/>
      <c r="E5" s="136"/>
      <c r="F5" s="136"/>
      <c r="G5" s="136"/>
      <c r="H5" s="136"/>
      <c r="I5" s="136"/>
    </row>
    <row r="6" spans="1:28" ht="13.8" thickBot="1" x14ac:dyDescent="0.3"/>
    <row r="7" spans="1:28" ht="16.2" thickBot="1" x14ac:dyDescent="0.35">
      <c r="A7" s="30" t="s">
        <v>0</v>
      </c>
      <c r="B7" s="31" t="s">
        <v>1</v>
      </c>
      <c r="C7" s="31" t="s">
        <v>65</v>
      </c>
      <c r="D7" s="129" t="s">
        <v>79</v>
      </c>
      <c r="E7" s="130"/>
      <c r="F7" s="131" t="s">
        <v>50</v>
      </c>
      <c r="G7" s="132"/>
      <c r="H7" s="68" t="s">
        <v>49</v>
      </c>
      <c r="I7" s="69" t="s">
        <v>51</v>
      </c>
      <c r="J7" s="23"/>
      <c r="K7" s="23"/>
      <c r="L7" s="23"/>
      <c r="M7" s="24"/>
      <c r="N7" s="23"/>
      <c r="O7" s="23"/>
    </row>
    <row r="8" spans="1:28" ht="52.8" x14ac:dyDescent="0.3">
      <c r="A8" s="124" t="s">
        <v>54</v>
      </c>
      <c r="B8" s="70"/>
      <c r="C8" s="29"/>
      <c r="D8" s="87" t="s">
        <v>90</v>
      </c>
      <c r="E8" s="87" t="s">
        <v>91</v>
      </c>
      <c r="F8" s="87" t="s">
        <v>90</v>
      </c>
      <c r="G8" s="87" t="s">
        <v>91</v>
      </c>
      <c r="H8" s="29"/>
      <c r="I8" s="71"/>
      <c r="J8" s="23"/>
      <c r="K8" s="23"/>
      <c r="L8" s="23"/>
      <c r="M8" s="24"/>
      <c r="N8" s="23"/>
      <c r="O8" s="23"/>
    </row>
    <row r="9" spans="1:28" ht="12.75" customHeight="1" x14ac:dyDescent="0.25">
      <c r="A9" s="125"/>
      <c r="B9" s="28" t="s">
        <v>2</v>
      </c>
      <c r="C9" s="29"/>
      <c r="D9" s="72"/>
      <c r="E9" s="72"/>
      <c r="F9" s="72"/>
      <c r="G9" s="72"/>
      <c r="H9" s="116" t="s">
        <v>47</v>
      </c>
      <c r="I9" s="73"/>
      <c r="K9" s="24" t="s">
        <v>47</v>
      </c>
      <c r="L9" s="24" t="s">
        <v>23</v>
      </c>
    </row>
    <row r="10" spans="1:28" ht="12.75" customHeight="1" x14ac:dyDescent="0.25">
      <c r="A10" s="125"/>
      <c r="B10" s="3" t="s">
        <v>3</v>
      </c>
      <c r="C10" s="25"/>
      <c r="D10" s="32"/>
      <c r="E10" s="32"/>
      <c r="F10" s="32"/>
      <c r="G10" s="32"/>
      <c r="H10" s="67" t="s">
        <v>47</v>
      </c>
      <c r="I10" s="50"/>
      <c r="K10" s="24" t="s">
        <v>48</v>
      </c>
      <c r="L10" s="24" t="s">
        <v>24</v>
      </c>
    </row>
    <row r="11" spans="1:28" ht="12.75" customHeight="1" x14ac:dyDescent="0.25">
      <c r="A11" s="125"/>
      <c r="B11" s="3" t="s">
        <v>4</v>
      </c>
      <c r="C11" s="25"/>
      <c r="D11" s="32"/>
      <c r="E11" s="32"/>
      <c r="F11" s="32"/>
      <c r="G11" s="32"/>
      <c r="H11" s="67" t="s">
        <v>47</v>
      </c>
      <c r="I11" s="50"/>
      <c r="L11" s="24" t="s">
        <v>25</v>
      </c>
    </row>
    <row r="12" spans="1:28" ht="12.75" customHeight="1" x14ac:dyDescent="0.25">
      <c r="A12" s="125"/>
      <c r="B12" s="3" t="s">
        <v>5</v>
      </c>
      <c r="C12" s="25"/>
      <c r="D12" s="32"/>
      <c r="E12" s="32"/>
      <c r="F12" s="32"/>
      <c r="G12" s="32"/>
      <c r="H12" s="67" t="s">
        <v>47</v>
      </c>
      <c r="I12" s="50"/>
      <c r="L12" s="24" t="s">
        <v>26</v>
      </c>
    </row>
    <row r="13" spans="1:28" ht="12.75" customHeight="1" x14ac:dyDescent="0.25">
      <c r="A13" s="125"/>
      <c r="B13" s="3" t="s">
        <v>6</v>
      </c>
      <c r="C13" s="25"/>
      <c r="D13" s="32"/>
      <c r="E13" s="32"/>
      <c r="F13" s="32"/>
      <c r="G13" s="32"/>
      <c r="H13" s="67" t="s">
        <v>47</v>
      </c>
      <c r="I13" s="50"/>
      <c r="L13" s="24" t="s">
        <v>27</v>
      </c>
    </row>
    <row r="14" spans="1:28" ht="12.75" customHeight="1" x14ac:dyDescent="0.25">
      <c r="A14" s="125"/>
      <c r="B14" s="3" t="s">
        <v>7</v>
      </c>
      <c r="C14" s="25"/>
      <c r="D14" s="32"/>
      <c r="E14" s="32"/>
      <c r="F14" s="32"/>
      <c r="G14" s="32"/>
      <c r="H14" s="67" t="s">
        <v>47</v>
      </c>
      <c r="I14" s="50"/>
      <c r="L14" s="24" t="s">
        <v>28</v>
      </c>
    </row>
    <row r="15" spans="1:28" ht="12.75" customHeight="1" x14ac:dyDescent="0.25">
      <c r="A15" s="125"/>
      <c r="B15" s="3" t="s">
        <v>20</v>
      </c>
      <c r="C15" s="25"/>
      <c r="D15" s="32"/>
      <c r="E15" s="32"/>
      <c r="F15" s="32"/>
      <c r="G15" s="32"/>
      <c r="H15" s="67" t="s">
        <v>47</v>
      </c>
      <c r="I15" s="50"/>
      <c r="L15" s="24" t="s">
        <v>63</v>
      </c>
    </row>
    <row r="16" spans="1:28" ht="12.75" customHeight="1" x14ac:dyDescent="0.25">
      <c r="A16" s="125"/>
      <c r="B16" s="3" t="s">
        <v>21</v>
      </c>
      <c r="C16" s="25"/>
      <c r="D16" s="32"/>
      <c r="E16" s="32"/>
      <c r="F16" s="32"/>
      <c r="G16" s="32"/>
      <c r="H16" s="67" t="s">
        <v>47</v>
      </c>
      <c r="I16" s="50"/>
      <c r="L16" s="1" t="s">
        <v>64</v>
      </c>
    </row>
    <row r="17" spans="1:28" ht="12.75" customHeight="1" x14ac:dyDescent="0.25">
      <c r="A17" s="125"/>
      <c r="B17" s="3" t="s">
        <v>8</v>
      </c>
      <c r="C17" s="25"/>
      <c r="D17" s="32"/>
      <c r="E17" s="32"/>
      <c r="F17" s="32"/>
      <c r="G17" s="32"/>
      <c r="H17" s="67" t="s">
        <v>47</v>
      </c>
      <c r="I17" s="50"/>
    </row>
    <row r="18" spans="1:28" ht="12.75" customHeight="1" x14ac:dyDescent="0.25">
      <c r="A18" s="125"/>
      <c r="B18" s="3" t="s">
        <v>9</v>
      </c>
      <c r="C18" s="25"/>
      <c r="D18" s="32"/>
      <c r="E18" s="32"/>
      <c r="F18" s="32"/>
      <c r="G18" s="32"/>
      <c r="H18" s="67" t="s">
        <v>47</v>
      </c>
      <c r="I18" s="50"/>
    </row>
    <row r="19" spans="1:28" ht="12.75" customHeight="1" x14ac:dyDescent="0.25">
      <c r="A19" s="125"/>
      <c r="B19" s="3" t="s">
        <v>10</v>
      </c>
      <c r="C19" s="25"/>
      <c r="D19" s="32"/>
      <c r="E19" s="32"/>
      <c r="F19" s="32"/>
      <c r="G19" s="32"/>
      <c r="H19" s="67" t="s">
        <v>47</v>
      </c>
      <c r="I19" s="50"/>
    </row>
    <row r="20" spans="1:28" ht="12.75" customHeight="1" x14ac:dyDescent="0.25">
      <c r="A20" s="125"/>
      <c r="B20" s="3" t="s">
        <v>11</v>
      </c>
      <c r="C20" s="25"/>
      <c r="D20" s="32"/>
      <c r="E20" s="32"/>
      <c r="F20" s="32"/>
      <c r="G20" s="32"/>
      <c r="H20" s="67" t="s">
        <v>47</v>
      </c>
      <c r="I20" s="50"/>
    </row>
    <row r="21" spans="1:28" ht="12.75" customHeight="1" x14ac:dyDescent="0.25">
      <c r="A21" s="125"/>
      <c r="B21" s="3" t="s">
        <v>22</v>
      </c>
      <c r="C21" s="25"/>
      <c r="D21" s="32"/>
      <c r="E21" s="32"/>
      <c r="F21" s="32"/>
      <c r="G21" s="32"/>
      <c r="H21" s="67" t="s">
        <v>47</v>
      </c>
      <c r="I21" s="50"/>
    </row>
    <row r="22" spans="1:28" ht="12.75" customHeight="1" x14ac:dyDescent="0.25">
      <c r="A22" s="125"/>
      <c r="B22" s="3" t="s">
        <v>12</v>
      </c>
      <c r="C22" s="25"/>
      <c r="D22" s="32"/>
      <c r="E22" s="32"/>
      <c r="F22" s="32"/>
      <c r="G22" s="32"/>
      <c r="H22" s="67" t="s">
        <v>47</v>
      </c>
      <c r="I22" s="50"/>
    </row>
    <row r="23" spans="1:28" ht="12.75" customHeight="1" x14ac:dyDescent="0.25">
      <c r="A23" s="125"/>
      <c r="B23" s="3" t="s">
        <v>13</v>
      </c>
      <c r="C23" s="25"/>
      <c r="D23" s="32"/>
      <c r="E23" s="32"/>
      <c r="F23" s="32"/>
      <c r="G23" s="32"/>
      <c r="H23" s="67" t="s">
        <v>47</v>
      </c>
      <c r="I23" s="50"/>
    </row>
    <row r="24" spans="1:28" s="45" customFormat="1" ht="12.75" customHeight="1" x14ac:dyDescent="0.25">
      <c r="A24" s="125"/>
      <c r="B24" s="4" t="s">
        <v>55</v>
      </c>
      <c r="C24" s="41">
        <v>0</v>
      </c>
      <c r="D24" s="42"/>
      <c r="E24" s="42"/>
      <c r="F24" s="43">
        <v>0</v>
      </c>
      <c r="G24" s="43">
        <v>0</v>
      </c>
      <c r="H24" s="44"/>
      <c r="I24" s="51"/>
      <c r="L24" s="46"/>
      <c r="AB24" s="46"/>
    </row>
    <row r="25" spans="1:28" ht="3.75" customHeight="1" x14ac:dyDescent="0.25">
      <c r="A25" s="5"/>
      <c r="B25" s="6"/>
      <c r="C25" s="6"/>
      <c r="D25" s="26"/>
      <c r="E25" s="26"/>
      <c r="F25" s="26"/>
      <c r="G25" s="26"/>
      <c r="H25" s="26"/>
      <c r="I25" s="74"/>
    </row>
    <row r="26" spans="1:28" ht="12.75" customHeight="1" x14ac:dyDescent="0.25">
      <c r="A26" s="133" t="s">
        <v>14</v>
      </c>
      <c r="B26" s="7" t="s">
        <v>15</v>
      </c>
      <c r="C26" s="37"/>
      <c r="D26" s="40"/>
      <c r="E26" s="40"/>
      <c r="F26" s="38">
        <f t="shared" ref="F26:G28" si="0">$C$26*D26</f>
        <v>0</v>
      </c>
      <c r="G26" s="38">
        <f t="shared" si="0"/>
        <v>0</v>
      </c>
      <c r="H26" s="33"/>
      <c r="I26" s="54"/>
    </row>
    <row r="27" spans="1:28" ht="12.75" customHeight="1" x14ac:dyDescent="0.25">
      <c r="A27" s="134"/>
      <c r="B27" s="7" t="s">
        <v>16</v>
      </c>
      <c r="C27" s="37"/>
      <c r="D27" s="40"/>
      <c r="E27" s="40"/>
      <c r="F27" s="38">
        <f t="shared" si="0"/>
        <v>0</v>
      </c>
      <c r="G27" s="38">
        <f t="shared" si="0"/>
        <v>0</v>
      </c>
      <c r="H27" s="33"/>
      <c r="I27" s="54"/>
    </row>
    <row r="28" spans="1:28" ht="12.75" customHeight="1" x14ac:dyDescent="0.25">
      <c r="A28" s="134"/>
      <c r="B28" s="7" t="s">
        <v>17</v>
      </c>
      <c r="C28" s="37"/>
      <c r="D28" s="40"/>
      <c r="E28" s="40"/>
      <c r="F28" s="38">
        <f t="shared" si="0"/>
        <v>0</v>
      </c>
      <c r="G28" s="38">
        <f t="shared" si="0"/>
        <v>0</v>
      </c>
      <c r="H28" s="33"/>
      <c r="I28" s="54"/>
    </row>
    <row r="29" spans="1:28" ht="12.75" customHeight="1" x14ac:dyDescent="0.25">
      <c r="A29" s="134"/>
      <c r="B29" s="7" t="s">
        <v>18</v>
      </c>
      <c r="C29" s="39"/>
      <c r="D29" s="32"/>
      <c r="E29" s="32"/>
      <c r="F29" s="40"/>
      <c r="G29" s="40"/>
      <c r="H29" s="33"/>
      <c r="I29" s="54"/>
    </row>
    <row r="30" spans="1:28" ht="12.75" customHeight="1" x14ac:dyDescent="0.25">
      <c r="A30" s="134"/>
      <c r="B30" s="56" t="s">
        <v>58</v>
      </c>
      <c r="C30" s="57"/>
      <c r="D30" s="42"/>
      <c r="E30" s="42"/>
      <c r="F30" s="55">
        <f t="shared" ref="F30:G30" si="1">SUM(F26:F29)</f>
        <v>0</v>
      </c>
      <c r="G30" s="55">
        <f t="shared" si="1"/>
        <v>0</v>
      </c>
      <c r="H30" s="58"/>
      <c r="I30" s="75"/>
    </row>
    <row r="31" spans="1:28" ht="3.75" customHeight="1" x14ac:dyDescent="0.25">
      <c r="A31" s="76"/>
      <c r="B31" s="60"/>
      <c r="C31" s="60"/>
      <c r="D31" s="61"/>
      <c r="E31" s="61"/>
      <c r="F31" s="62"/>
      <c r="G31" s="62"/>
      <c r="H31" s="62"/>
      <c r="I31" s="77"/>
    </row>
    <row r="32" spans="1:28" ht="12.75" customHeight="1" x14ac:dyDescent="0.25">
      <c r="A32" s="134" t="s">
        <v>56</v>
      </c>
      <c r="B32" s="3" t="s">
        <v>42</v>
      </c>
      <c r="C32" s="34"/>
      <c r="D32" s="35"/>
      <c r="E32" s="35"/>
      <c r="F32" s="55"/>
      <c r="G32" s="55"/>
      <c r="H32" s="67" t="s">
        <v>47</v>
      </c>
      <c r="I32" s="117" t="s">
        <v>63</v>
      </c>
    </row>
    <row r="33" spans="1:9" ht="12.75" customHeight="1" x14ac:dyDescent="0.25">
      <c r="A33" s="134"/>
      <c r="B33" s="3" t="s">
        <v>41</v>
      </c>
      <c r="C33" s="27"/>
      <c r="D33" s="36"/>
      <c r="E33" s="36"/>
      <c r="F33" s="40"/>
      <c r="G33" s="40"/>
      <c r="H33" s="67" t="s">
        <v>47</v>
      </c>
      <c r="I33" s="117" t="s">
        <v>63</v>
      </c>
    </row>
    <row r="34" spans="1:9" ht="12.75" customHeight="1" x14ac:dyDescent="0.25">
      <c r="A34" s="134"/>
      <c r="B34" s="3" t="s">
        <v>44</v>
      </c>
      <c r="C34" s="27"/>
      <c r="D34" s="36"/>
      <c r="E34" s="36"/>
      <c r="F34" s="40"/>
      <c r="G34" s="40"/>
      <c r="H34" s="67" t="s">
        <v>47</v>
      </c>
      <c r="I34" s="117" t="s">
        <v>27</v>
      </c>
    </row>
    <row r="35" spans="1:9" ht="12.75" customHeight="1" x14ac:dyDescent="0.25">
      <c r="A35" s="134"/>
      <c r="B35" s="3" t="s">
        <v>43</v>
      </c>
      <c r="C35" s="27"/>
      <c r="D35" s="36"/>
      <c r="E35" s="36"/>
      <c r="F35" s="40"/>
      <c r="G35" s="40"/>
      <c r="H35" s="67" t="s">
        <v>48</v>
      </c>
      <c r="I35" s="117"/>
    </row>
    <row r="36" spans="1:9" ht="12.75" customHeight="1" x14ac:dyDescent="0.25">
      <c r="A36" s="134"/>
      <c r="B36" s="3" t="s">
        <v>45</v>
      </c>
      <c r="C36" s="27"/>
      <c r="D36" s="36"/>
      <c r="E36" s="36"/>
      <c r="F36" s="40"/>
      <c r="G36" s="40"/>
      <c r="H36" s="67" t="s">
        <v>48</v>
      </c>
      <c r="I36" s="117"/>
    </row>
    <row r="37" spans="1:9" ht="12.75" customHeight="1" x14ac:dyDescent="0.25">
      <c r="A37" s="134"/>
      <c r="B37" s="3" t="s">
        <v>75</v>
      </c>
      <c r="C37" s="27"/>
      <c r="D37" s="36"/>
      <c r="E37" s="36"/>
      <c r="F37" s="40"/>
      <c r="G37" s="40"/>
      <c r="H37" s="67" t="s">
        <v>48</v>
      </c>
      <c r="I37" s="117"/>
    </row>
    <row r="38" spans="1:9" ht="12.75" customHeight="1" x14ac:dyDescent="0.25">
      <c r="A38" s="134"/>
      <c r="B38" s="3" t="s">
        <v>46</v>
      </c>
      <c r="C38" s="27"/>
      <c r="D38" s="36"/>
      <c r="E38" s="36"/>
      <c r="F38" s="40"/>
      <c r="G38" s="40"/>
      <c r="H38" s="67" t="s">
        <v>48</v>
      </c>
      <c r="I38" s="117"/>
    </row>
    <row r="39" spans="1:9" ht="12.75" customHeight="1" x14ac:dyDescent="0.25">
      <c r="A39" s="134"/>
      <c r="B39" s="52" t="s">
        <v>52</v>
      </c>
      <c r="C39" s="49"/>
      <c r="D39" s="47"/>
      <c r="E39" s="47"/>
      <c r="F39" s="55">
        <f t="shared" ref="F39:G39" si="2">SUM(F32:F38)</f>
        <v>0</v>
      </c>
      <c r="G39" s="55">
        <f t="shared" si="2"/>
        <v>0</v>
      </c>
      <c r="H39" s="48"/>
      <c r="I39" s="53"/>
    </row>
    <row r="40" spans="1:9" ht="3.75" customHeight="1" x14ac:dyDescent="0.25">
      <c r="A40" s="76"/>
      <c r="B40" s="60"/>
      <c r="C40" s="60"/>
      <c r="D40" s="61"/>
      <c r="E40" s="61"/>
      <c r="F40" s="62"/>
      <c r="G40" s="62"/>
      <c r="H40" s="62"/>
      <c r="I40" s="77"/>
    </row>
    <row r="41" spans="1:9" ht="12.75" customHeight="1" x14ac:dyDescent="0.25">
      <c r="A41" s="133" t="s">
        <v>74</v>
      </c>
      <c r="B41" s="3" t="s">
        <v>66</v>
      </c>
      <c r="C41" s="63"/>
      <c r="D41" s="64"/>
      <c r="E41" s="64"/>
      <c r="F41" s="55"/>
      <c r="G41" s="55"/>
      <c r="H41" s="33"/>
      <c r="I41" s="54"/>
    </row>
    <row r="42" spans="1:9" ht="12.75" customHeight="1" x14ac:dyDescent="0.25">
      <c r="A42" s="134"/>
      <c r="B42" s="3" t="s">
        <v>81</v>
      </c>
      <c r="C42" s="27"/>
      <c r="D42" s="36"/>
      <c r="E42" s="36"/>
      <c r="F42" s="40"/>
      <c r="G42" s="40"/>
      <c r="H42" s="33"/>
      <c r="I42" s="54"/>
    </row>
    <row r="43" spans="1:9" ht="12.75" customHeight="1" x14ac:dyDescent="0.25">
      <c r="A43" s="134"/>
      <c r="B43" s="3" t="s">
        <v>19</v>
      </c>
      <c r="C43" s="27"/>
      <c r="D43" s="36"/>
      <c r="E43" s="36"/>
      <c r="F43" s="40"/>
      <c r="G43" s="40"/>
      <c r="H43" s="33"/>
      <c r="I43" s="54"/>
    </row>
    <row r="44" spans="1:9" ht="12.75" customHeight="1" x14ac:dyDescent="0.25">
      <c r="A44" s="134"/>
      <c r="B44" s="3"/>
      <c r="C44" s="27"/>
      <c r="D44" s="36"/>
      <c r="E44" s="36"/>
      <c r="F44" s="40"/>
      <c r="G44" s="40"/>
      <c r="H44" s="33"/>
      <c r="I44" s="54"/>
    </row>
    <row r="45" spans="1:9" ht="12.75" customHeight="1" x14ac:dyDescent="0.25">
      <c r="A45" s="134"/>
      <c r="B45" s="3" t="s">
        <v>67</v>
      </c>
      <c r="C45" s="27"/>
      <c r="D45" s="36"/>
      <c r="E45" s="36"/>
      <c r="F45" s="40"/>
      <c r="G45" s="40"/>
      <c r="H45" s="33"/>
      <c r="I45" s="54"/>
    </row>
    <row r="46" spans="1:9" ht="12.75" customHeight="1" x14ac:dyDescent="0.25">
      <c r="A46" s="135"/>
      <c r="B46" s="4" t="s">
        <v>60</v>
      </c>
      <c r="C46" s="27"/>
      <c r="D46" s="36"/>
      <c r="E46" s="36"/>
      <c r="F46" s="55">
        <f t="shared" ref="F46:G46" si="3">SUM(F41:F45)</f>
        <v>0</v>
      </c>
      <c r="G46" s="55">
        <f t="shared" si="3"/>
        <v>0</v>
      </c>
      <c r="H46" s="33"/>
      <c r="I46" s="54"/>
    </row>
    <row r="47" spans="1:9" ht="3.75" customHeight="1" x14ac:dyDescent="0.25">
      <c r="A47" s="76"/>
      <c r="B47" s="60"/>
      <c r="C47" s="60"/>
      <c r="D47" s="61"/>
      <c r="E47" s="61"/>
      <c r="F47" s="62"/>
      <c r="G47" s="62"/>
      <c r="H47" s="62"/>
      <c r="I47" s="77"/>
    </row>
    <row r="48" spans="1:9" ht="3.75" customHeight="1" x14ac:dyDescent="0.25">
      <c r="A48" s="5"/>
      <c r="B48" s="60"/>
      <c r="C48" s="60"/>
      <c r="D48" s="61"/>
      <c r="E48" s="61"/>
      <c r="F48" s="62"/>
      <c r="G48" s="62"/>
      <c r="H48" s="62"/>
      <c r="I48" s="77"/>
    </row>
    <row r="49" spans="1:28" ht="15.75" customHeight="1" x14ac:dyDescent="0.25">
      <c r="A49" s="126" t="s">
        <v>57</v>
      </c>
      <c r="B49" s="78" t="s">
        <v>68</v>
      </c>
      <c r="C49" s="33"/>
      <c r="D49" s="33"/>
      <c r="E49" s="33"/>
      <c r="F49" s="65">
        <f>SUM(F24)</f>
        <v>0</v>
      </c>
      <c r="G49" s="65">
        <f>SUM(G24)</f>
        <v>0</v>
      </c>
      <c r="H49" s="33"/>
      <c r="I49" s="54"/>
    </row>
    <row r="50" spans="1:28" x14ac:dyDescent="0.25">
      <c r="A50" s="127"/>
      <c r="B50" s="78" t="s">
        <v>59</v>
      </c>
      <c r="C50" s="33"/>
      <c r="D50" s="33"/>
      <c r="E50" s="33"/>
      <c r="F50" s="65">
        <f>SUM(F39)</f>
        <v>0</v>
      </c>
      <c r="G50" s="65">
        <f>SUM(G39)</f>
        <v>0</v>
      </c>
      <c r="H50" s="33"/>
      <c r="I50" s="54"/>
    </row>
    <row r="51" spans="1:28" x14ac:dyDescent="0.25">
      <c r="A51" s="127"/>
      <c r="B51" s="78" t="s">
        <v>53</v>
      </c>
      <c r="C51" s="33"/>
      <c r="D51" s="33"/>
      <c r="E51" s="33"/>
      <c r="F51" s="65">
        <f>SUM(F46)</f>
        <v>0</v>
      </c>
      <c r="G51" s="65">
        <f>SUM(G46)</f>
        <v>0</v>
      </c>
      <c r="H51" s="33"/>
      <c r="I51" s="54"/>
    </row>
    <row r="52" spans="1:28" s="45" customFormat="1" x14ac:dyDescent="0.25">
      <c r="A52" s="127"/>
      <c r="B52" s="79" t="s">
        <v>61</v>
      </c>
      <c r="C52" s="48"/>
      <c r="D52" s="48"/>
      <c r="E52" s="48"/>
      <c r="F52" s="66">
        <f>SUM(F49:F51)</f>
        <v>0</v>
      </c>
      <c r="G52" s="66">
        <f>SUM(G49:G51)</f>
        <v>0</v>
      </c>
      <c r="H52" s="48"/>
      <c r="I52" s="53"/>
      <c r="L52" s="46"/>
      <c r="AB52" s="46"/>
    </row>
    <row r="53" spans="1:28" x14ac:dyDescent="0.25">
      <c r="A53" s="127"/>
      <c r="B53" s="7" t="s">
        <v>76</v>
      </c>
      <c r="C53" s="33"/>
      <c r="D53" s="33"/>
      <c r="E53" s="33"/>
      <c r="F53" s="67">
        <v>35</v>
      </c>
      <c r="G53" s="67">
        <v>17</v>
      </c>
      <c r="H53" s="33"/>
      <c r="I53" s="54"/>
    </row>
    <row r="54" spans="1:28" s="45" customFormat="1" ht="13.8" thickBot="1" x14ac:dyDescent="0.3">
      <c r="A54" s="128"/>
      <c r="B54" s="80" t="s">
        <v>69</v>
      </c>
      <c r="C54" s="81"/>
      <c r="D54" s="81"/>
      <c r="E54" s="81"/>
      <c r="F54" s="82">
        <f>SUM(F52)*F53</f>
        <v>0</v>
      </c>
      <c r="G54" s="82">
        <f>SUM(G52)*G53</f>
        <v>0</v>
      </c>
      <c r="H54" s="81"/>
      <c r="I54" s="83"/>
      <c r="L54" s="46"/>
      <c r="AB54" s="46"/>
    </row>
    <row r="55" spans="1:28" ht="3.75" customHeight="1" x14ac:dyDescent="0.25">
      <c r="A55" s="59"/>
      <c r="B55" s="60"/>
      <c r="C55" s="60"/>
      <c r="D55" s="61"/>
      <c r="E55" s="61"/>
      <c r="F55" s="62"/>
      <c r="G55" s="62"/>
      <c r="H55" s="62"/>
      <c r="I55" s="62"/>
    </row>
    <row r="57" spans="1:28" x14ac:dyDescent="0.25">
      <c r="A57" s="123" t="s">
        <v>92</v>
      </c>
      <c r="B57" s="123"/>
      <c r="C57" s="123"/>
      <c r="D57" s="123"/>
      <c r="E57" s="123"/>
      <c r="F57" s="123"/>
      <c r="G57" s="123"/>
      <c r="H57" s="123"/>
      <c r="I57" s="123"/>
    </row>
    <row r="58" spans="1:28" x14ac:dyDescent="0.25">
      <c r="A58" s="118" t="s">
        <v>93</v>
      </c>
      <c r="B58" s="118"/>
      <c r="C58" s="118"/>
      <c r="D58" s="118"/>
      <c r="E58" s="118"/>
      <c r="F58" s="118"/>
      <c r="G58" s="118"/>
      <c r="H58" s="118"/>
      <c r="I58" s="118"/>
    </row>
    <row r="59" spans="1:28" x14ac:dyDescent="0.25">
      <c r="A59" s="45" t="s">
        <v>80</v>
      </c>
      <c r="B59" s="45"/>
    </row>
  </sheetData>
  <mergeCells count="13">
    <mergeCell ref="D2:I5"/>
    <mergeCell ref="A2:B2"/>
    <mergeCell ref="A3:B3"/>
    <mergeCell ref="A4:B4"/>
    <mergeCell ref="A5:B5"/>
    <mergeCell ref="A57:I57"/>
    <mergeCell ref="A8:A24"/>
    <mergeCell ref="A49:A54"/>
    <mergeCell ref="D7:E7"/>
    <mergeCell ref="F7:G7"/>
    <mergeCell ref="A26:A30"/>
    <mergeCell ref="A32:A39"/>
    <mergeCell ref="A41:A46"/>
  </mergeCells>
  <conditionalFormatting sqref="C8:H8">
    <cfRule type="expression" dxfId="8" priority="7">
      <formula>#REF!="yes"</formula>
    </cfRule>
  </conditionalFormatting>
  <conditionalFormatting sqref="I8">
    <cfRule type="expression" dxfId="7" priority="6">
      <formula>#REF!="yes"</formula>
    </cfRule>
  </conditionalFormatting>
  <conditionalFormatting sqref="B8:D8">
    <cfRule type="expression" dxfId="6" priority="14">
      <formula>#REF!="yes"</formula>
    </cfRule>
  </conditionalFormatting>
  <conditionalFormatting sqref="B9:G9">
    <cfRule type="expression" dxfId="5" priority="16">
      <formula>#REF!="yes"</formula>
    </cfRule>
  </conditionalFormatting>
  <conditionalFormatting sqref="E8">
    <cfRule type="expression" dxfId="4" priority="5">
      <formula>#REF!="yes"</formula>
    </cfRule>
  </conditionalFormatting>
  <conditionalFormatting sqref="F8">
    <cfRule type="expression" dxfId="3" priority="4">
      <formula>#REF!="yes"</formula>
    </cfRule>
  </conditionalFormatting>
  <conditionalFormatting sqref="G8">
    <cfRule type="expression" dxfId="2" priority="3">
      <formula>#REF!="yes"</formula>
    </cfRule>
  </conditionalFormatting>
  <conditionalFormatting sqref="F8">
    <cfRule type="expression" dxfId="1" priority="2">
      <formula>#REF!="yes"</formula>
    </cfRule>
  </conditionalFormatting>
  <conditionalFormatting sqref="G8">
    <cfRule type="expression" dxfId="0" priority="1">
      <formula>#REF!="yes"</formula>
    </cfRule>
  </conditionalFormatting>
  <dataValidations count="3">
    <dataValidation type="list" allowBlank="1" showInputMessage="1" showErrorMessage="1" sqref="H32:H39 H9:H24" xr:uid="{00000000-0002-0000-0000-000000000000}">
      <formula1>$K$9:$K$10</formula1>
    </dataValidation>
    <dataValidation type="list" allowBlank="1" showInputMessage="1" showErrorMessage="1" sqref="I39 I10:I24" xr:uid="{00000000-0002-0000-0000-000001000000}">
      <formula1>$L$9:$L$13</formula1>
    </dataValidation>
    <dataValidation type="list" allowBlank="1" showInputMessage="1" showErrorMessage="1" sqref="I9 I32:I38" xr:uid="{00000000-0002-0000-0000-000002000000}">
      <formula1>$L$9:$L$16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"/>
  <sheetViews>
    <sheetView workbookViewId="0">
      <selection activeCell="B4" sqref="B4:F4"/>
    </sheetView>
  </sheetViews>
  <sheetFormatPr defaultColWidth="8" defaultRowHeight="13.2" x14ac:dyDescent="0.25"/>
  <cols>
    <col min="1" max="1" width="37.3984375" style="1" customWidth="1"/>
    <col min="2" max="8" width="8" style="11" customWidth="1"/>
    <col min="9" max="16384" width="8" style="1"/>
  </cols>
  <sheetData>
    <row r="1" spans="1:11" ht="21" x14ac:dyDescent="0.4">
      <c r="A1" s="88" t="s">
        <v>31</v>
      </c>
    </row>
    <row r="2" spans="1:11" s="12" customFormat="1" ht="13.8" x14ac:dyDescent="0.25"/>
    <row r="3" spans="1:11" s="13" customFormat="1" ht="15" customHeight="1" x14ac:dyDescent="0.25">
      <c r="A3" s="89" t="s">
        <v>78</v>
      </c>
      <c r="B3" s="141" t="s">
        <v>29</v>
      </c>
      <c r="C3" s="142"/>
      <c r="D3" s="142"/>
      <c r="E3" s="142"/>
      <c r="F3" s="142"/>
      <c r="G3" s="143" t="s">
        <v>30</v>
      </c>
      <c r="H3" s="144"/>
      <c r="I3" s="144"/>
      <c r="J3" s="145"/>
      <c r="K3" s="146"/>
    </row>
    <row r="4" spans="1:11" ht="53.4" customHeight="1" x14ac:dyDescent="0.25">
      <c r="A4" s="90" t="e">
        <f>'Cost Schedule'!D2:I5</f>
        <v>#VALUE!</v>
      </c>
      <c r="B4" s="147"/>
      <c r="C4" s="147"/>
      <c r="D4" s="147"/>
      <c r="E4" s="147"/>
      <c r="F4" s="147"/>
      <c r="G4" s="148"/>
      <c r="H4" s="148"/>
      <c r="I4" s="148"/>
      <c r="J4" s="148"/>
      <c r="K4" s="148"/>
    </row>
  </sheetData>
  <mergeCells count="4">
    <mergeCell ref="B3:F3"/>
    <mergeCell ref="G3:K3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A1BF-2A2B-4A46-848F-6A338CC96C83}">
  <dimension ref="A1:E17"/>
  <sheetViews>
    <sheetView workbookViewId="0">
      <selection activeCell="A3" sqref="A3"/>
    </sheetView>
  </sheetViews>
  <sheetFormatPr defaultRowHeight="13.8" x14ac:dyDescent="0.25"/>
  <cols>
    <col min="2" max="2" width="17.8984375" customWidth="1"/>
    <col min="4" max="4" width="17.69921875" customWidth="1"/>
    <col min="5" max="5" width="17.09765625" customWidth="1"/>
  </cols>
  <sheetData>
    <row r="1" spans="1:5" ht="15.6" x14ac:dyDescent="0.3">
      <c r="A1" s="14" t="s">
        <v>94</v>
      </c>
    </row>
    <row r="2" spans="1:5" ht="15.6" x14ac:dyDescent="0.3">
      <c r="A2" s="14"/>
    </row>
    <row r="3" spans="1:5" ht="14.4" x14ac:dyDescent="0.3">
      <c r="A3" s="119" t="s">
        <v>82</v>
      </c>
      <c r="B3" s="120" t="s">
        <v>83</v>
      </c>
      <c r="C3" s="120" t="s">
        <v>84</v>
      </c>
      <c r="D3" s="119" t="s">
        <v>85</v>
      </c>
      <c r="E3" s="120" t="s">
        <v>86</v>
      </c>
    </row>
    <row r="4" spans="1:5" ht="14.4" x14ac:dyDescent="0.3">
      <c r="A4" s="121" t="s">
        <v>87</v>
      </c>
      <c r="B4" s="121">
        <v>1</v>
      </c>
      <c r="C4" s="121" t="s">
        <v>88</v>
      </c>
      <c r="D4" s="121" t="s">
        <v>89</v>
      </c>
      <c r="E4" s="122">
        <v>10</v>
      </c>
    </row>
    <row r="5" spans="1:5" x14ac:dyDescent="0.25">
      <c r="A5" s="107"/>
      <c r="B5" s="107"/>
      <c r="C5" s="107"/>
      <c r="D5" s="107"/>
      <c r="E5" s="107"/>
    </row>
    <row r="6" spans="1:5" x14ac:dyDescent="0.25">
      <c r="A6" s="107"/>
      <c r="B6" s="107"/>
      <c r="C6" s="107"/>
      <c r="D6" s="107"/>
      <c r="E6" s="107"/>
    </row>
    <row r="7" spans="1:5" x14ac:dyDescent="0.25">
      <c r="A7" s="107"/>
      <c r="B7" s="107"/>
      <c r="C7" s="107"/>
      <c r="D7" s="107"/>
      <c r="E7" s="107"/>
    </row>
    <row r="8" spans="1:5" x14ac:dyDescent="0.25">
      <c r="A8" s="107"/>
      <c r="B8" s="107"/>
      <c r="C8" s="107"/>
      <c r="D8" s="107"/>
      <c r="E8" s="107"/>
    </row>
    <row r="9" spans="1:5" x14ac:dyDescent="0.25">
      <c r="A9" s="107"/>
      <c r="B9" s="107"/>
      <c r="C9" s="107"/>
      <c r="D9" s="107"/>
      <c r="E9" s="107"/>
    </row>
    <row r="10" spans="1:5" x14ac:dyDescent="0.25">
      <c r="A10" s="107"/>
      <c r="B10" s="107"/>
      <c r="C10" s="107"/>
      <c r="D10" s="107"/>
      <c r="E10" s="107"/>
    </row>
    <row r="11" spans="1:5" x14ac:dyDescent="0.25">
      <c r="A11" s="107"/>
      <c r="B11" s="107"/>
      <c r="C11" s="107"/>
      <c r="D11" s="107"/>
      <c r="E11" s="107"/>
    </row>
    <row r="12" spans="1:5" x14ac:dyDescent="0.25">
      <c r="A12" s="107"/>
      <c r="B12" s="107"/>
      <c r="C12" s="107"/>
      <c r="D12" s="107"/>
      <c r="E12" s="107"/>
    </row>
    <row r="13" spans="1:5" x14ac:dyDescent="0.25">
      <c r="A13" s="107"/>
      <c r="B13" s="107"/>
      <c r="C13" s="107"/>
      <c r="D13" s="107"/>
      <c r="E13" s="107"/>
    </row>
    <row r="14" spans="1:5" x14ac:dyDescent="0.25">
      <c r="A14" s="107"/>
      <c r="B14" s="107"/>
      <c r="C14" s="107"/>
      <c r="D14" s="107"/>
      <c r="E14" s="107"/>
    </row>
    <row r="15" spans="1:5" x14ac:dyDescent="0.25">
      <c r="A15" s="107"/>
      <c r="B15" s="107"/>
      <c r="C15" s="107"/>
      <c r="D15" s="107"/>
      <c r="E15" s="107"/>
    </row>
    <row r="16" spans="1:5" x14ac:dyDescent="0.25">
      <c r="A16" s="107"/>
      <c r="B16" s="107"/>
      <c r="C16" s="107"/>
      <c r="D16" s="107"/>
      <c r="E16" s="107"/>
    </row>
    <row r="17" spans="1:5" x14ac:dyDescent="0.25">
      <c r="A17" s="107"/>
      <c r="B17" s="107"/>
      <c r="C17" s="107"/>
      <c r="D17" s="107"/>
      <c r="E17" s="10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workbookViewId="0">
      <selection activeCell="B5" sqref="B5"/>
    </sheetView>
  </sheetViews>
  <sheetFormatPr defaultRowHeight="13.8" x14ac:dyDescent="0.25"/>
  <cols>
    <col min="1" max="1" width="11.19921875" customWidth="1"/>
    <col min="2" max="2" width="44.3984375" bestFit="1" customWidth="1"/>
    <col min="3" max="3" width="13.69921875" bestFit="1" customWidth="1"/>
    <col min="4" max="4" width="12" customWidth="1"/>
    <col min="5" max="5" width="9.19921875" style="8" customWidth="1"/>
    <col min="6" max="6" width="9.59765625" style="8" customWidth="1"/>
  </cols>
  <sheetData>
    <row r="1" spans="1:6" ht="16.2" thickBot="1" x14ac:dyDescent="0.35">
      <c r="A1" s="14" t="s">
        <v>32</v>
      </c>
      <c r="C1" s="15"/>
      <c r="D1" s="15"/>
      <c r="E1" s="91"/>
    </row>
    <row r="2" spans="1:6" s="16" customFormat="1" ht="26.4" x14ac:dyDescent="0.25">
      <c r="A2" s="92" t="s">
        <v>33</v>
      </c>
      <c r="B2" s="93" t="s">
        <v>34</v>
      </c>
      <c r="C2" s="93" t="s">
        <v>35</v>
      </c>
      <c r="D2" s="93" t="s">
        <v>36</v>
      </c>
      <c r="E2" s="94" t="s">
        <v>37</v>
      </c>
      <c r="F2" s="95" t="s">
        <v>38</v>
      </c>
    </row>
    <row r="3" spans="1:6" s="16" customFormat="1" ht="14.4" x14ac:dyDescent="0.3">
      <c r="A3" s="96"/>
      <c r="B3" s="97"/>
      <c r="C3" s="98"/>
      <c r="D3" s="98"/>
      <c r="E3" s="99"/>
      <c r="F3" s="100"/>
    </row>
    <row r="4" spans="1:6" s="16" customFormat="1" ht="14.4" x14ac:dyDescent="0.3">
      <c r="A4" s="96"/>
      <c r="B4" s="97"/>
      <c r="C4" s="98"/>
      <c r="D4" s="98"/>
      <c r="E4" s="99"/>
      <c r="F4" s="100"/>
    </row>
    <row r="5" spans="1:6" s="16" customFormat="1" ht="14.4" x14ac:dyDescent="0.3">
      <c r="A5" s="96"/>
      <c r="B5" s="97"/>
      <c r="C5" s="98"/>
      <c r="D5" s="98"/>
      <c r="E5" s="99"/>
      <c r="F5" s="100"/>
    </row>
    <row r="6" spans="1:6" s="16" customFormat="1" ht="14.4" x14ac:dyDescent="0.3">
      <c r="A6" s="96"/>
      <c r="B6" s="97"/>
      <c r="C6" s="98"/>
      <c r="D6" s="98"/>
      <c r="E6" s="99"/>
      <c r="F6" s="100"/>
    </row>
    <row r="7" spans="1:6" s="16" customFormat="1" ht="14.4" x14ac:dyDescent="0.3">
      <c r="A7" s="96"/>
      <c r="B7" s="97"/>
      <c r="C7" s="98"/>
      <c r="D7" s="98"/>
      <c r="E7" s="99"/>
      <c r="F7" s="100"/>
    </row>
    <row r="8" spans="1:6" s="16" customFormat="1" ht="14.4" x14ac:dyDescent="0.3">
      <c r="A8" s="96"/>
      <c r="B8" s="97"/>
      <c r="C8" s="98"/>
      <c r="D8" s="98"/>
      <c r="E8" s="99"/>
      <c r="F8" s="100"/>
    </row>
    <row r="9" spans="1:6" s="16" customFormat="1" ht="15" thickBot="1" x14ac:dyDescent="0.35">
      <c r="A9" s="101"/>
      <c r="B9" s="102"/>
      <c r="C9" s="103"/>
      <c r="D9" s="103"/>
      <c r="E9" s="104"/>
      <c r="F9" s="105"/>
    </row>
    <row r="10" spans="1:6" s="16" customFormat="1" ht="14.4" x14ac:dyDescent="0.3">
      <c r="A10" s="17"/>
      <c r="B10" s="18"/>
      <c r="C10" s="19"/>
      <c r="D10" s="19"/>
      <c r="E10" s="20"/>
      <c r="F10" s="20"/>
    </row>
    <row r="11" spans="1:6" ht="16.2" thickBot="1" x14ac:dyDescent="0.35">
      <c r="A11" s="14" t="s">
        <v>39</v>
      </c>
    </row>
    <row r="12" spans="1:6" ht="26.4" x14ac:dyDescent="0.25">
      <c r="A12" s="92" t="s">
        <v>33</v>
      </c>
      <c r="B12" s="93" t="s">
        <v>34</v>
      </c>
      <c r="C12" s="93" t="s">
        <v>35</v>
      </c>
      <c r="D12" s="93" t="s">
        <v>36</v>
      </c>
      <c r="E12" s="94" t="s">
        <v>37</v>
      </c>
      <c r="F12" s="95" t="s">
        <v>38</v>
      </c>
    </row>
    <row r="13" spans="1:6" s="9" customFormat="1" x14ac:dyDescent="0.25">
      <c r="A13" s="106"/>
      <c r="B13" s="107"/>
      <c r="C13" s="107"/>
      <c r="D13" s="107"/>
      <c r="E13" s="108"/>
      <c r="F13" s="109"/>
    </row>
    <row r="14" spans="1:6" s="9" customFormat="1" x14ac:dyDescent="0.25">
      <c r="A14" s="106"/>
      <c r="B14" s="107"/>
      <c r="C14" s="107"/>
      <c r="D14" s="107"/>
      <c r="E14" s="108"/>
      <c r="F14" s="109"/>
    </row>
    <row r="15" spans="1:6" s="9" customFormat="1" x14ac:dyDescent="0.25">
      <c r="A15" s="106"/>
      <c r="B15" s="107"/>
      <c r="C15" s="107"/>
      <c r="D15" s="107"/>
      <c r="E15" s="108"/>
      <c r="F15" s="109"/>
    </row>
    <row r="16" spans="1:6" s="9" customFormat="1" x14ac:dyDescent="0.25">
      <c r="A16" s="106"/>
      <c r="B16" s="107"/>
      <c r="C16" s="107"/>
      <c r="D16" s="107"/>
      <c r="E16" s="108"/>
      <c r="F16" s="109"/>
    </row>
    <row r="17" spans="1:15" s="9" customFormat="1" x14ac:dyDescent="0.25">
      <c r="A17" s="106"/>
      <c r="B17" s="107"/>
      <c r="C17" s="107"/>
      <c r="D17" s="107"/>
      <c r="E17" s="108"/>
      <c r="F17" s="109"/>
    </row>
    <row r="18" spans="1:15" s="9" customFormat="1" x14ac:dyDescent="0.25">
      <c r="A18" s="106"/>
      <c r="B18" s="107"/>
      <c r="C18" s="107"/>
      <c r="D18" s="107"/>
      <c r="E18" s="108"/>
      <c r="F18" s="109"/>
    </row>
    <row r="19" spans="1:15" s="9" customFormat="1" ht="14.4" thickBot="1" x14ac:dyDescent="0.3">
      <c r="A19" s="110"/>
      <c r="B19" s="111"/>
      <c r="C19" s="111"/>
      <c r="D19" s="111"/>
      <c r="E19" s="112"/>
      <c r="F19" s="113"/>
    </row>
    <row r="20" spans="1:15" x14ac:dyDescent="0.25">
      <c r="H20" s="10"/>
      <c r="I20" s="10"/>
      <c r="J20" s="10"/>
      <c r="K20" s="10"/>
      <c r="L20" s="21"/>
      <c r="M20" s="22"/>
      <c r="N20" s="10"/>
      <c r="O20" s="10"/>
    </row>
    <row r="21" spans="1:15" ht="16.2" thickBot="1" x14ac:dyDescent="0.35">
      <c r="A21" s="14" t="s">
        <v>40</v>
      </c>
    </row>
    <row r="22" spans="1:15" ht="26.4" x14ac:dyDescent="0.25">
      <c r="A22" s="114" t="s">
        <v>33</v>
      </c>
      <c r="B22" s="115" t="s">
        <v>34</v>
      </c>
      <c r="C22" s="115" t="s">
        <v>35</v>
      </c>
      <c r="D22" s="115" t="s">
        <v>36</v>
      </c>
      <c r="E22" s="94" t="s">
        <v>37</v>
      </c>
      <c r="F22" s="95" t="s">
        <v>38</v>
      </c>
    </row>
    <row r="23" spans="1:15" x14ac:dyDescent="0.25">
      <c r="A23" s="106"/>
      <c r="B23" s="107"/>
      <c r="C23" s="107"/>
      <c r="D23" s="107"/>
      <c r="E23" s="108"/>
      <c r="F23" s="109"/>
    </row>
    <row r="24" spans="1:15" x14ac:dyDescent="0.25">
      <c r="A24" s="106"/>
      <c r="B24" s="107"/>
      <c r="C24" s="107"/>
      <c r="D24" s="107"/>
      <c r="E24" s="108"/>
      <c r="F24" s="109"/>
    </row>
    <row r="25" spans="1:15" x14ac:dyDescent="0.25">
      <c r="A25" s="106"/>
      <c r="B25" s="107"/>
      <c r="C25" s="107"/>
      <c r="D25" s="107"/>
      <c r="E25" s="108"/>
      <c r="F25" s="109"/>
    </row>
    <row r="26" spans="1:15" x14ac:dyDescent="0.25">
      <c r="A26" s="106"/>
      <c r="B26" s="107"/>
      <c r="C26" s="107"/>
      <c r="D26" s="107"/>
      <c r="E26" s="108"/>
      <c r="F26" s="109"/>
    </row>
    <row r="27" spans="1:15" x14ac:dyDescent="0.25">
      <c r="A27" s="106"/>
      <c r="B27" s="107"/>
      <c r="C27" s="107"/>
      <c r="D27" s="107"/>
      <c r="E27" s="108"/>
      <c r="F27" s="109"/>
    </row>
    <row r="28" spans="1:15" x14ac:dyDescent="0.25">
      <c r="A28" s="106"/>
      <c r="B28" s="107"/>
      <c r="C28" s="107"/>
      <c r="D28" s="107"/>
      <c r="E28" s="108"/>
      <c r="F28" s="109"/>
    </row>
    <row r="29" spans="1:15" ht="14.4" thickBot="1" x14ac:dyDescent="0.3">
      <c r="A29" s="110"/>
      <c r="B29" s="111"/>
      <c r="C29" s="111"/>
      <c r="D29" s="111"/>
      <c r="E29" s="112"/>
      <c r="F29" s="1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Schedule</vt:lpstr>
      <vt:lpstr>Staff Management Structure</vt:lpstr>
      <vt:lpstr>Staff cleaning and shift patter</vt:lpstr>
      <vt:lpstr>Consumables &amp; Sanitary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</dc:creator>
  <cp:lastModifiedBy>Timothy Philipson</cp:lastModifiedBy>
  <cp:lastPrinted>2011-05-20T07:03:32Z</cp:lastPrinted>
  <dcterms:created xsi:type="dcterms:W3CDTF">2011-03-22T13:21:20Z</dcterms:created>
  <dcterms:modified xsi:type="dcterms:W3CDTF">2024-04-08T11:19:31Z</dcterms:modified>
</cp:coreProperties>
</file>